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176" windowWidth="15480" windowHeight="8190" tabRatio="865" activeTab="14"/>
  </bookViews>
  <sheets>
    <sheet name="building" sheetId="1" r:id="rId1"/>
    <sheet name="campus" sheetId="2" r:id="rId2"/>
    <sheet name="castle" sheetId="3" r:id="rId3"/>
    <sheet name="church" sheetId="4" r:id="rId4"/>
    <sheet name="college" sheetId="5" r:id="rId5"/>
    <sheet name="court" sheetId="6" r:id="rId6"/>
    <sheet name="garden" sheetId="7" r:id="rId7"/>
    <sheet name="house" sheetId="8" r:id="rId8"/>
    <sheet name="lake" sheetId="9" r:id="rId9"/>
    <sheet name="park" sheetId="10" r:id="rId10"/>
    <sheet name="scence" sheetId="11" r:id="rId11"/>
    <sheet name="square" sheetId="12" r:id="rId12"/>
    <sheet name="temple" sheetId="13" r:id="rId13"/>
    <sheet name="University" sheetId="14" r:id="rId14"/>
    <sheet name="total" sheetId="15" r:id="rId15"/>
  </sheets>
  <definedNames/>
  <calcPr fullCalcOnLoad="1"/>
</workbook>
</file>

<file path=xl/sharedStrings.xml><?xml version="1.0" encoding="utf-8"?>
<sst xmlns="http://schemas.openxmlformats.org/spreadsheetml/2006/main" count="797" uniqueCount="624">
  <si>
    <t>SU Work</t>
  </si>
  <si>
    <t>CMU Work</t>
  </si>
  <si>
    <t>Both Work</t>
  </si>
  <si>
    <t>Non Work</t>
  </si>
  <si>
    <t>building0011'</t>
  </si>
  <si>
    <t>building0012'</t>
  </si>
  <si>
    <t>building0013'</t>
  </si>
  <si>
    <t>building0014'</t>
  </si>
  <si>
    <t>building0015'</t>
  </si>
  <si>
    <t>building0016'</t>
  </si>
  <si>
    <t>building0017'</t>
  </si>
  <si>
    <t>building0018'</t>
  </si>
  <si>
    <t>building0019'</t>
  </si>
  <si>
    <t>building0020'</t>
  </si>
  <si>
    <t>building0021'</t>
  </si>
  <si>
    <t>building0022'</t>
  </si>
  <si>
    <t>building0023'</t>
  </si>
  <si>
    <t>building0024'</t>
  </si>
  <si>
    <t>building0025'</t>
  </si>
  <si>
    <t>building0026'</t>
  </si>
  <si>
    <t>building0027'</t>
  </si>
  <si>
    <t>building0028'</t>
  </si>
  <si>
    <t>building0029'</t>
  </si>
  <si>
    <t>building0030'</t>
  </si>
  <si>
    <t>building0031'</t>
  </si>
  <si>
    <t>building0032'</t>
  </si>
  <si>
    <t>building0033'</t>
  </si>
  <si>
    <t>university0001'</t>
  </si>
  <si>
    <t>university0002'</t>
  </si>
  <si>
    <t>university0003'</t>
  </si>
  <si>
    <t>university0004'</t>
  </si>
  <si>
    <t>university0005'</t>
  </si>
  <si>
    <t>university0006'</t>
  </si>
  <si>
    <t>university0007'</t>
  </si>
  <si>
    <t>university0008'</t>
  </si>
  <si>
    <t>university0009'</t>
  </si>
  <si>
    <t>university0010'</t>
  </si>
  <si>
    <t>university0011'</t>
  </si>
  <si>
    <t>university0012'</t>
  </si>
  <si>
    <t>university0013'</t>
  </si>
  <si>
    <t>university0014'</t>
  </si>
  <si>
    <t>university0015'</t>
  </si>
  <si>
    <t>university0016'</t>
  </si>
  <si>
    <t>university0017'</t>
  </si>
  <si>
    <t>university0018'</t>
  </si>
  <si>
    <t>university0019'</t>
  </si>
  <si>
    <t>university0020'</t>
  </si>
  <si>
    <t>university0021'</t>
  </si>
  <si>
    <t>university0022'</t>
  </si>
  <si>
    <t>SU</t>
  </si>
  <si>
    <t>SU(1)/CMU(2)/B(3)/G(4)</t>
  </si>
  <si>
    <t>Total No Plane &gt;15% (Max:6)</t>
  </si>
  <si>
    <t>(SU)No Plane Geo Corr</t>
  </si>
  <si>
    <t>(CMU)No Plane Geo Corr</t>
  </si>
  <si>
    <t>temple0002</t>
  </si>
  <si>
    <t>temple0001</t>
  </si>
  <si>
    <t>temple0003</t>
  </si>
  <si>
    <t>temple0004</t>
  </si>
  <si>
    <t>temple0005</t>
  </si>
  <si>
    <t>temple0006</t>
  </si>
  <si>
    <t>temple0007</t>
  </si>
  <si>
    <t>temple0008</t>
  </si>
  <si>
    <t>temple0009</t>
  </si>
  <si>
    <t>temple0010</t>
  </si>
  <si>
    <t>temple0011</t>
  </si>
  <si>
    <t>temple0012</t>
  </si>
  <si>
    <t>temple0013</t>
  </si>
  <si>
    <t>temple0014</t>
  </si>
  <si>
    <t>temple0015</t>
  </si>
  <si>
    <t>temple0016</t>
  </si>
  <si>
    <t>temple0017</t>
  </si>
  <si>
    <t>temple0018</t>
  </si>
  <si>
    <t>temple0019</t>
  </si>
  <si>
    <t>temple0020</t>
  </si>
  <si>
    <t>temple0021</t>
  </si>
  <si>
    <t>temple0022</t>
  </si>
  <si>
    <t>temple0023</t>
  </si>
  <si>
    <t>temple0024</t>
  </si>
  <si>
    <t>temple0025</t>
  </si>
  <si>
    <t>temple0026</t>
  </si>
  <si>
    <t>temple0027</t>
  </si>
  <si>
    <t>temple0028</t>
  </si>
  <si>
    <t>temple0029</t>
  </si>
  <si>
    <t>temple0030</t>
  </si>
  <si>
    <t>temple0031</t>
  </si>
  <si>
    <t>park0001</t>
  </si>
  <si>
    <t>park0002</t>
  </si>
  <si>
    <t>park0003</t>
  </si>
  <si>
    <t>park0004</t>
  </si>
  <si>
    <t>park0005</t>
  </si>
  <si>
    <t>park0006</t>
  </si>
  <si>
    <t>park0007</t>
  </si>
  <si>
    <t>park0008</t>
  </si>
  <si>
    <t>park0009</t>
  </si>
  <si>
    <t>park0010</t>
  </si>
  <si>
    <t>park0011</t>
  </si>
  <si>
    <t>park0012</t>
  </si>
  <si>
    <t>park0013</t>
  </si>
  <si>
    <t>park0014</t>
  </si>
  <si>
    <t>park0015</t>
  </si>
  <si>
    <t>park0016</t>
  </si>
  <si>
    <t>park0017</t>
  </si>
  <si>
    <t>park0018</t>
  </si>
  <si>
    <t>park0019</t>
  </si>
  <si>
    <t>park0020</t>
  </si>
  <si>
    <t>park0021</t>
  </si>
  <si>
    <t>park0022</t>
  </si>
  <si>
    <t>park0023</t>
  </si>
  <si>
    <t>park0024</t>
  </si>
  <si>
    <t>park0025</t>
  </si>
  <si>
    <t>park0026</t>
  </si>
  <si>
    <t>park0027</t>
  </si>
  <si>
    <t>park0028</t>
  </si>
  <si>
    <t>park0029</t>
  </si>
  <si>
    <t>park0030</t>
  </si>
  <si>
    <t>park0031</t>
  </si>
  <si>
    <t>park0032</t>
  </si>
  <si>
    <t>park0033</t>
  </si>
  <si>
    <t>park0034</t>
  </si>
  <si>
    <t>park0035</t>
  </si>
  <si>
    <t>park0036</t>
  </si>
  <si>
    <t>park0037</t>
  </si>
  <si>
    <t>park0038</t>
  </si>
  <si>
    <t>park0039</t>
  </si>
  <si>
    <t>park0040</t>
  </si>
  <si>
    <t>park0041</t>
  </si>
  <si>
    <t>park0042</t>
  </si>
  <si>
    <t>park0043</t>
  </si>
  <si>
    <t>park0044</t>
  </si>
  <si>
    <t>park0045</t>
  </si>
  <si>
    <t>park0046</t>
  </si>
  <si>
    <t>park0047</t>
  </si>
  <si>
    <t>park0048</t>
  </si>
  <si>
    <t>park0049</t>
  </si>
  <si>
    <t>park0050</t>
  </si>
  <si>
    <t>park0051</t>
  </si>
  <si>
    <t>park0052</t>
  </si>
  <si>
    <t>park0053</t>
  </si>
  <si>
    <t>park0054</t>
  </si>
  <si>
    <t>park0055</t>
  </si>
  <si>
    <t>park0056</t>
  </si>
  <si>
    <t>park0057</t>
  </si>
  <si>
    <t>park0058</t>
  </si>
  <si>
    <t>park0059</t>
  </si>
  <si>
    <t>park0060</t>
  </si>
  <si>
    <t>park0061</t>
  </si>
  <si>
    <t>park0062</t>
  </si>
  <si>
    <t>park0063</t>
  </si>
  <si>
    <t>park0064</t>
  </si>
  <si>
    <t>park0065</t>
  </si>
  <si>
    <t>park0066</t>
  </si>
  <si>
    <t>park0067</t>
  </si>
  <si>
    <t>park0068</t>
  </si>
  <si>
    <t>park0069</t>
  </si>
  <si>
    <t>park0070</t>
  </si>
  <si>
    <t>park0071</t>
  </si>
  <si>
    <t>park0072</t>
  </si>
  <si>
    <t>park0073</t>
  </si>
  <si>
    <t>park0074</t>
  </si>
  <si>
    <t>park0075</t>
  </si>
  <si>
    <t>park0076</t>
  </si>
  <si>
    <t>park0077</t>
  </si>
  <si>
    <t>park0078</t>
  </si>
  <si>
    <t>park0079</t>
  </si>
  <si>
    <t>park0080</t>
  </si>
  <si>
    <t>park0081</t>
  </si>
  <si>
    <t>park0082</t>
  </si>
  <si>
    <t>park0083</t>
  </si>
  <si>
    <t>park0084</t>
  </si>
  <si>
    <t>park0085</t>
  </si>
  <si>
    <t>park0086</t>
  </si>
  <si>
    <t>park0087</t>
  </si>
  <si>
    <t>park0088</t>
  </si>
  <si>
    <t>park0089</t>
  </si>
  <si>
    <t>park0090</t>
  </si>
  <si>
    <t>park0091</t>
  </si>
  <si>
    <t>park0092</t>
  </si>
  <si>
    <t>park0093</t>
  </si>
  <si>
    <t>park0094</t>
  </si>
  <si>
    <t>scence01</t>
  </si>
  <si>
    <t>scence02</t>
  </si>
  <si>
    <t>scence03</t>
  </si>
  <si>
    <t>scence04</t>
  </si>
  <si>
    <t>scence05</t>
  </si>
  <si>
    <t>scence06</t>
  </si>
  <si>
    <t>scence07</t>
  </si>
  <si>
    <t>scence08</t>
  </si>
  <si>
    <t>scence09</t>
  </si>
  <si>
    <t>scence10</t>
  </si>
  <si>
    <t>scence11</t>
  </si>
  <si>
    <t>lake0001</t>
  </si>
  <si>
    <t>lake0002</t>
  </si>
  <si>
    <t>lake0003</t>
  </si>
  <si>
    <t>lake0004</t>
  </si>
  <si>
    <t>lake0005</t>
  </si>
  <si>
    <t>lake0006</t>
  </si>
  <si>
    <t>lake0007</t>
  </si>
  <si>
    <t>lake0008</t>
  </si>
  <si>
    <t>lake0009</t>
  </si>
  <si>
    <t>lake0010</t>
  </si>
  <si>
    <t>lake0011</t>
  </si>
  <si>
    <t>lake0012</t>
  </si>
  <si>
    <t>lake0013</t>
  </si>
  <si>
    <t>lake0014</t>
  </si>
  <si>
    <t>lake0015</t>
  </si>
  <si>
    <t>lake0016</t>
  </si>
  <si>
    <t>lake0017</t>
  </si>
  <si>
    <t>lake0018</t>
  </si>
  <si>
    <t>lake0019</t>
  </si>
  <si>
    <t>lake0020</t>
  </si>
  <si>
    <t>lake0021</t>
  </si>
  <si>
    <t>lake0022</t>
  </si>
  <si>
    <t>lake0023</t>
  </si>
  <si>
    <t>lake0024</t>
  </si>
  <si>
    <t>lake0025</t>
  </si>
  <si>
    <t>lake0026</t>
  </si>
  <si>
    <t>lake0027</t>
  </si>
  <si>
    <t>lake0028</t>
  </si>
  <si>
    <t>lake0029</t>
  </si>
  <si>
    <t>lake0030</t>
  </si>
  <si>
    <t>lake0031</t>
  </si>
  <si>
    <t>lake0032</t>
  </si>
  <si>
    <t>lake0033</t>
  </si>
  <si>
    <t>lake0034</t>
  </si>
  <si>
    <t>lake0035</t>
  </si>
  <si>
    <t>lake0036</t>
  </si>
  <si>
    <t>castle0001</t>
  </si>
  <si>
    <t>castle0002</t>
  </si>
  <si>
    <t>castle0003</t>
  </si>
  <si>
    <t>castle0004</t>
  </si>
  <si>
    <t>castle0005</t>
  </si>
  <si>
    <t>castle0006</t>
  </si>
  <si>
    <t>castle0007</t>
  </si>
  <si>
    <t>castle0008</t>
  </si>
  <si>
    <t>castle0009</t>
  </si>
  <si>
    <t>castle0010</t>
  </si>
  <si>
    <t>castle0011</t>
  </si>
  <si>
    <t>castle0012</t>
  </si>
  <si>
    <t>castle0013</t>
  </si>
  <si>
    <t>castle0014</t>
  </si>
  <si>
    <t>castle0015</t>
  </si>
  <si>
    <t>castle0016</t>
  </si>
  <si>
    <t>castle0017</t>
  </si>
  <si>
    <t>castle0018</t>
  </si>
  <si>
    <t>castle0019</t>
  </si>
  <si>
    <t>castle0020</t>
  </si>
  <si>
    <t>castle0021</t>
  </si>
  <si>
    <t>castle0022</t>
  </si>
  <si>
    <t>castle0023</t>
  </si>
  <si>
    <t>castle0024</t>
  </si>
  <si>
    <t>castle0025</t>
  </si>
  <si>
    <t>castle0026</t>
  </si>
  <si>
    <t>castle0027</t>
  </si>
  <si>
    <t>castle0028</t>
  </si>
  <si>
    <t>castle0029</t>
  </si>
  <si>
    <t>castle0030</t>
  </si>
  <si>
    <t>castle0031</t>
  </si>
  <si>
    <t>castle0032</t>
  </si>
  <si>
    <t>castle0033</t>
  </si>
  <si>
    <t>CMU</t>
  </si>
  <si>
    <t>Bad</t>
  </si>
  <si>
    <t>Good</t>
  </si>
  <si>
    <t>court0001</t>
  </si>
  <si>
    <t>court0002</t>
  </si>
  <si>
    <t>court0003</t>
  </si>
  <si>
    <t>court0004</t>
  </si>
  <si>
    <t>court0005</t>
  </si>
  <si>
    <t>court0006</t>
  </si>
  <si>
    <t>court0007</t>
  </si>
  <si>
    <t>court0008</t>
  </si>
  <si>
    <t>court0009</t>
  </si>
  <si>
    <t>court0011</t>
  </si>
  <si>
    <t>court0012</t>
  </si>
  <si>
    <t>court0013</t>
  </si>
  <si>
    <t>court0014</t>
  </si>
  <si>
    <t>court0015</t>
  </si>
  <si>
    <t>court0016</t>
  </si>
  <si>
    <t>court0017</t>
  </si>
  <si>
    <t>court0018</t>
  </si>
  <si>
    <t>court0019</t>
  </si>
  <si>
    <t>court0020</t>
  </si>
  <si>
    <t>court0021</t>
  </si>
  <si>
    <t>court0022</t>
  </si>
  <si>
    <t>court0023</t>
  </si>
  <si>
    <t>court0024</t>
  </si>
  <si>
    <t>court0025</t>
  </si>
  <si>
    <t>court0026</t>
  </si>
  <si>
    <t>court0027</t>
  </si>
  <si>
    <t>court0028</t>
  </si>
  <si>
    <t>court0031</t>
  </si>
  <si>
    <t>court0032</t>
  </si>
  <si>
    <t>court0033</t>
  </si>
  <si>
    <t>court0034</t>
  </si>
  <si>
    <t>court0035</t>
  </si>
  <si>
    <t>compared</t>
  </si>
  <si>
    <t>(SU)Plane Correct rate</t>
  </si>
  <si>
    <t>(CMU)Plane Correct rate</t>
  </si>
  <si>
    <t>college01</t>
  </si>
  <si>
    <t>college02</t>
  </si>
  <si>
    <t>college03</t>
  </si>
  <si>
    <t>college04</t>
  </si>
  <si>
    <t>college05</t>
  </si>
  <si>
    <t>college06</t>
  </si>
  <si>
    <t>college07</t>
  </si>
  <si>
    <t>college08</t>
  </si>
  <si>
    <t>college09</t>
  </si>
  <si>
    <t>college10</t>
  </si>
  <si>
    <t>college11</t>
  </si>
  <si>
    <t>college12</t>
  </si>
  <si>
    <t>college13</t>
  </si>
  <si>
    <t>college14</t>
  </si>
  <si>
    <t>college15</t>
  </si>
  <si>
    <t>college16</t>
  </si>
  <si>
    <t>college17</t>
  </si>
  <si>
    <t>college18</t>
  </si>
  <si>
    <t>college19</t>
  </si>
  <si>
    <t>college20</t>
  </si>
  <si>
    <t>college21</t>
  </si>
  <si>
    <t>college22</t>
  </si>
  <si>
    <t>college23</t>
  </si>
  <si>
    <t>college24</t>
  </si>
  <si>
    <t>campus0001</t>
  </si>
  <si>
    <t>campus0002</t>
  </si>
  <si>
    <t>campus0003</t>
  </si>
  <si>
    <t>campus0004</t>
  </si>
  <si>
    <t>campus0005</t>
  </si>
  <si>
    <t>campus0006</t>
  </si>
  <si>
    <t>campus0007</t>
  </si>
  <si>
    <t>campus0008</t>
  </si>
  <si>
    <t>campus0009</t>
  </si>
  <si>
    <t>campus0010</t>
  </si>
  <si>
    <t>campus0011</t>
  </si>
  <si>
    <t>campus0012</t>
  </si>
  <si>
    <t>campus0013</t>
  </si>
  <si>
    <t>campus0014</t>
  </si>
  <si>
    <t>campus0015</t>
  </si>
  <si>
    <t>campus0016</t>
  </si>
  <si>
    <t>campus0017</t>
  </si>
  <si>
    <t>campus0018</t>
  </si>
  <si>
    <t>campus0019</t>
  </si>
  <si>
    <t>campus0020</t>
  </si>
  <si>
    <t>campus0021</t>
  </si>
  <si>
    <t>campus0022</t>
  </si>
  <si>
    <t>campus0023</t>
  </si>
  <si>
    <t>campus0024</t>
  </si>
  <si>
    <t>campus0025</t>
  </si>
  <si>
    <t>campus0026</t>
  </si>
  <si>
    <t>campus0027</t>
  </si>
  <si>
    <t>campus0028</t>
  </si>
  <si>
    <t>campus0029</t>
  </si>
  <si>
    <t>campus0030</t>
  </si>
  <si>
    <t>campus0031</t>
  </si>
  <si>
    <t>campus0032</t>
  </si>
  <si>
    <t>campus0033</t>
  </si>
  <si>
    <t>campus0034</t>
  </si>
  <si>
    <t>campus0035</t>
  </si>
  <si>
    <t>campus0036</t>
  </si>
  <si>
    <t>campus0037</t>
  </si>
  <si>
    <t>campus0038</t>
  </si>
  <si>
    <t>campus0039</t>
  </si>
  <si>
    <t>campus0040</t>
  </si>
  <si>
    <t>campus0041</t>
  </si>
  <si>
    <t>campus0042</t>
  </si>
  <si>
    <t>campus0043</t>
  </si>
  <si>
    <t>campus0044</t>
  </si>
  <si>
    <t>campus0045</t>
  </si>
  <si>
    <t>campus0046</t>
  </si>
  <si>
    <t>campus0047</t>
  </si>
  <si>
    <t>campus0048</t>
  </si>
  <si>
    <t>church0001</t>
  </si>
  <si>
    <t>church0002</t>
  </si>
  <si>
    <t>church0003</t>
  </si>
  <si>
    <t>church0004</t>
  </si>
  <si>
    <t>church0005</t>
  </si>
  <si>
    <t>church0006</t>
  </si>
  <si>
    <t>church0007</t>
  </si>
  <si>
    <t>church0008</t>
  </si>
  <si>
    <t>church0009</t>
  </si>
  <si>
    <t>church0010</t>
  </si>
  <si>
    <t>church0011</t>
  </si>
  <si>
    <t>church0012</t>
  </si>
  <si>
    <t>church0013</t>
  </si>
  <si>
    <t>church0014</t>
  </si>
  <si>
    <t>church0015</t>
  </si>
  <si>
    <t>church0016</t>
  </si>
  <si>
    <t>church0017</t>
  </si>
  <si>
    <t>church0018</t>
  </si>
  <si>
    <t>church0019</t>
  </si>
  <si>
    <t>church0020</t>
  </si>
  <si>
    <t>church0021</t>
  </si>
  <si>
    <t>church0022</t>
  </si>
  <si>
    <t>church0023</t>
  </si>
  <si>
    <t>church0024</t>
  </si>
  <si>
    <t>church0025</t>
  </si>
  <si>
    <t>church0026</t>
  </si>
  <si>
    <t>church0027</t>
  </si>
  <si>
    <t>church0028</t>
  </si>
  <si>
    <t>church0029</t>
  </si>
  <si>
    <t>church0031</t>
  </si>
  <si>
    <t>square0001</t>
  </si>
  <si>
    <t>square0002</t>
  </si>
  <si>
    <t>square0003</t>
  </si>
  <si>
    <t>square0004</t>
  </si>
  <si>
    <t>square0005</t>
  </si>
  <si>
    <t>square0006</t>
  </si>
  <si>
    <t>square0007</t>
  </si>
  <si>
    <t>square0008</t>
  </si>
  <si>
    <t>square0009</t>
  </si>
  <si>
    <t>square0010</t>
  </si>
  <si>
    <t>square0011</t>
  </si>
  <si>
    <t>square0012</t>
  </si>
  <si>
    <t>square0013</t>
  </si>
  <si>
    <t>square0014</t>
  </si>
  <si>
    <t>square0015</t>
  </si>
  <si>
    <t>square0016</t>
  </si>
  <si>
    <t>square0017</t>
  </si>
  <si>
    <t>square0018</t>
  </si>
  <si>
    <t>square0019</t>
  </si>
  <si>
    <t>square0020</t>
  </si>
  <si>
    <t>square0021</t>
  </si>
  <si>
    <t>square0022</t>
  </si>
  <si>
    <t>square0023</t>
  </si>
  <si>
    <t>square0024</t>
  </si>
  <si>
    <t>square0025</t>
  </si>
  <si>
    <t>square0026</t>
  </si>
  <si>
    <t>square0027</t>
  </si>
  <si>
    <t>square0028</t>
  </si>
  <si>
    <t>square0029</t>
  </si>
  <si>
    <t>square0030</t>
  </si>
  <si>
    <t>square0031</t>
  </si>
  <si>
    <t>square0032</t>
  </si>
  <si>
    <t>square0033</t>
  </si>
  <si>
    <t>square0034</t>
  </si>
  <si>
    <t>SU Plane correct</t>
  </si>
  <si>
    <t>CMU Plane Correct</t>
  </si>
  <si>
    <t>SU work</t>
  </si>
  <si>
    <t>CMU work</t>
  </si>
  <si>
    <t>Both work</t>
  </si>
  <si>
    <t>Non work</t>
  </si>
  <si>
    <t>SU work-only</t>
  </si>
  <si>
    <t>CMU work-only</t>
  </si>
  <si>
    <t>SU better</t>
  </si>
  <si>
    <t>CMU better</t>
  </si>
  <si>
    <t>Both Bad</t>
  </si>
  <si>
    <t>Both Good</t>
  </si>
  <si>
    <t>Wei-sum</t>
  </si>
  <si>
    <t>building0001</t>
  </si>
  <si>
    <t>building0002</t>
  </si>
  <si>
    <t>building0003</t>
  </si>
  <si>
    <t>building0004</t>
  </si>
  <si>
    <t>building0005</t>
  </si>
  <si>
    <t>building0006</t>
  </si>
  <si>
    <t>building0007</t>
  </si>
  <si>
    <t>building0008</t>
  </si>
  <si>
    <t>building0009</t>
  </si>
  <si>
    <t>building0010</t>
  </si>
  <si>
    <t>castle0034</t>
  </si>
  <si>
    <t>castle0035</t>
  </si>
  <si>
    <t>garden02</t>
  </si>
  <si>
    <t>garden03</t>
  </si>
  <si>
    <t>garden04</t>
  </si>
  <si>
    <t>garden05</t>
  </si>
  <si>
    <t>garden06</t>
  </si>
  <si>
    <t>garden07</t>
  </si>
  <si>
    <t>garden08</t>
  </si>
  <si>
    <t>garden09</t>
  </si>
  <si>
    <t>garden10</t>
  </si>
  <si>
    <t>garden11</t>
  </si>
  <si>
    <t>garden12</t>
  </si>
  <si>
    <t>garden13</t>
  </si>
  <si>
    <t>garden14</t>
  </si>
  <si>
    <t>garden15</t>
  </si>
  <si>
    <t>garden16</t>
  </si>
  <si>
    <t>garden17</t>
  </si>
  <si>
    <t>garden18</t>
  </si>
  <si>
    <t>garden19</t>
  </si>
  <si>
    <t>garden20</t>
  </si>
  <si>
    <t>garden21</t>
  </si>
  <si>
    <t>garden22</t>
  </si>
  <si>
    <t>garden23</t>
  </si>
  <si>
    <t>garden24</t>
  </si>
  <si>
    <t>garden25</t>
  </si>
  <si>
    <t>garden26</t>
  </si>
  <si>
    <t>garden27</t>
  </si>
  <si>
    <t>garden28</t>
  </si>
  <si>
    <t>garden29</t>
  </si>
  <si>
    <t>garden30</t>
  </si>
  <si>
    <t>garden31</t>
  </si>
  <si>
    <t>garden32</t>
  </si>
  <si>
    <t>garden33</t>
  </si>
  <si>
    <t>garden34</t>
  </si>
  <si>
    <t>garden35</t>
  </si>
  <si>
    <t>garden36</t>
  </si>
  <si>
    <t>garden37</t>
  </si>
  <si>
    <t>garden38</t>
  </si>
  <si>
    <t>garden39</t>
  </si>
  <si>
    <t>garden40</t>
  </si>
  <si>
    <t>garden41</t>
  </si>
  <si>
    <t>garden42</t>
  </si>
  <si>
    <t>garden43</t>
  </si>
  <si>
    <t>garden44</t>
  </si>
  <si>
    <t>garden45</t>
  </si>
  <si>
    <t>garden46</t>
  </si>
  <si>
    <t>garden47</t>
  </si>
  <si>
    <t>garden48</t>
  </si>
  <si>
    <t>garden49</t>
  </si>
  <si>
    <t>garden50</t>
  </si>
  <si>
    <t>garden51</t>
  </si>
  <si>
    <t>garden52</t>
  </si>
  <si>
    <t>garden53</t>
  </si>
  <si>
    <t>garden54</t>
  </si>
  <si>
    <t>No Plane &gt;15% (Max:6)</t>
  </si>
  <si>
    <t>compared</t>
  </si>
  <si>
    <t>(SU)Plane Correct rate</t>
  </si>
  <si>
    <t>(CMU)Plane Correct rate</t>
  </si>
  <si>
    <t>garden01</t>
  </si>
  <si>
    <t>garden55</t>
  </si>
  <si>
    <t>garden56</t>
  </si>
  <si>
    <t>garden57</t>
  </si>
  <si>
    <t>garden58</t>
  </si>
  <si>
    <t>garden59</t>
  </si>
  <si>
    <t>garden60</t>
  </si>
  <si>
    <t>garden61</t>
  </si>
  <si>
    <t>garden62</t>
  </si>
  <si>
    <t>garden63</t>
  </si>
  <si>
    <t>garden64</t>
  </si>
  <si>
    <t>garden65</t>
  </si>
  <si>
    <t>garden66</t>
  </si>
  <si>
    <t>garden67</t>
  </si>
  <si>
    <t>garden68</t>
  </si>
  <si>
    <t>garden69</t>
  </si>
  <si>
    <t>garden70</t>
  </si>
  <si>
    <t>garden71</t>
  </si>
  <si>
    <t>garden72</t>
  </si>
  <si>
    <t>garden73</t>
  </si>
  <si>
    <t>garden74</t>
  </si>
  <si>
    <t>garden75</t>
  </si>
  <si>
    <t>garden76</t>
  </si>
  <si>
    <t>garden77</t>
  </si>
  <si>
    <t>garden78</t>
  </si>
  <si>
    <t>garden79</t>
  </si>
  <si>
    <t>garden80</t>
  </si>
  <si>
    <t>garden81</t>
  </si>
  <si>
    <t>garden82</t>
  </si>
  <si>
    <t>garden83</t>
  </si>
  <si>
    <t>garden84</t>
  </si>
  <si>
    <t>garden85</t>
  </si>
  <si>
    <t>garden86</t>
  </si>
  <si>
    <t>garden87</t>
  </si>
  <si>
    <t>No</t>
  </si>
  <si>
    <t>house01</t>
  </si>
  <si>
    <t>house02</t>
  </si>
  <si>
    <t>house03</t>
  </si>
  <si>
    <t>house04</t>
  </si>
  <si>
    <t>house05</t>
  </si>
  <si>
    <t>house06</t>
  </si>
  <si>
    <t>house07</t>
  </si>
  <si>
    <t>house08</t>
  </si>
  <si>
    <t>house09</t>
  </si>
  <si>
    <t>house10</t>
  </si>
  <si>
    <t>house11</t>
  </si>
  <si>
    <t>house12</t>
  </si>
  <si>
    <t>house13</t>
  </si>
  <si>
    <t>house14</t>
  </si>
  <si>
    <t>house15</t>
  </si>
  <si>
    <t>house16</t>
  </si>
  <si>
    <t>house17</t>
  </si>
  <si>
    <t>house18</t>
  </si>
  <si>
    <t>house19</t>
  </si>
  <si>
    <t>house20</t>
  </si>
  <si>
    <t>house21</t>
  </si>
  <si>
    <t>house22</t>
  </si>
  <si>
    <t>house23</t>
  </si>
  <si>
    <t>house24</t>
  </si>
  <si>
    <t>house25</t>
  </si>
  <si>
    <t>house26</t>
  </si>
  <si>
    <t>house27</t>
  </si>
  <si>
    <t>house28</t>
  </si>
  <si>
    <t>house29</t>
  </si>
  <si>
    <t>house30</t>
  </si>
  <si>
    <t>house31</t>
  </si>
  <si>
    <t>house32</t>
  </si>
  <si>
    <t>house33</t>
  </si>
  <si>
    <t>house34</t>
  </si>
  <si>
    <t>house35</t>
  </si>
  <si>
    <t>house36</t>
  </si>
  <si>
    <t>house37</t>
  </si>
  <si>
    <t>house38</t>
  </si>
  <si>
    <t>house39</t>
  </si>
  <si>
    <t>house40</t>
  </si>
  <si>
    <t>house41</t>
  </si>
  <si>
    <t>house42</t>
  </si>
  <si>
    <t>house43</t>
  </si>
  <si>
    <t>house44</t>
  </si>
  <si>
    <t>house45</t>
  </si>
  <si>
    <t>house46</t>
  </si>
  <si>
    <t>house47</t>
  </si>
  <si>
    <t>house48</t>
  </si>
  <si>
    <t>house49</t>
  </si>
  <si>
    <t>house50</t>
  </si>
  <si>
    <t>house51</t>
  </si>
  <si>
    <t>house52</t>
  </si>
  <si>
    <t>house53</t>
  </si>
  <si>
    <t>house54</t>
  </si>
  <si>
    <t>house55</t>
  </si>
  <si>
    <t>house56</t>
  </si>
  <si>
    <t>house57</t>
  </si>
  <si>
    <t>house58</t>
  </si>
  <si>
    <t>house59</t>
  </si>
  <si>
    <t>house60</t>
  </si>
  <si>
    <t>house61</t>
  </si>
  <si>
    <t>church0030</t>
  </si>
  <si>
    <t>scence12</t>
  </si>
  <si>
    <t>scence13</t>
  </si>
  <si>
    <t>scence14</t>
  </si>
  <si>
    <t>scence15</t>
  </si>
  <si>
    <t>scence16</t>
  </si>
  <si>
    <t>scence17</t>
  </si>
  <si>
    <t>court0010</t>
  </si>
  <si>
    <t>court0029</t>
  </si>
  <si>
    <t>court0030</t>
  </si>
  <si>
    <t>TIE</t>
  </si>
  <si>
    <t>average</t>
  </si>
  <si>
    <t>No images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</si>
</sst>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AM/PM\ hh:mm:ss"/>
    <numFmt numFmtId="185" formatCode="0.00_ "/>
  </numFmts>
  <fonts count="8">
    <font>
      <sz val="10"/>
      <name val="Bitstream Vera Sans"/>
      <family val="2"/>
    </font>
    <font>
      <sz val="10"/>
      <name val="Arial"/>
      <family val="2"/>
    </font>
    <font>
      <sz val="10"/>
      <color indexed="8"/>
      <name val="Bitstream Vera Sans"/>
      <family val="2"/>
    </font>
    <font>
      <sz val="9"/>
      <name val="細明體"/>
      <family val="3"/>
    </font>
    <font>
      <u val="single"/>
      <sz val="10"/>
      <color indexed="12"/>
      <name val="Bitstream Vera Sans"/>
      <family val="2"/>
    </font>
    <font>
      <u val="single"/>
      <sz val="10"/>
      <color indexed="36"/>
      <name val="Bitstream Vera Sans"/>
      <family val="2"/>
    </font>
    <font>
      <sz val="10"/>
      <color indexed="10"/>
      <name val="Bitstream Vera Sans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8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5" sqref="K35"/>
    </sheetView>
  </sheetViews>
  <sheetFormatPr defaultColWidth="9.140625" defaultRowHeight="12.75"/>
  <cols>
    <col min="1" max="1" width="12.57421875" style="1" bestFit="1" customWidth="1"/>
    <col min="2" max="16" width="6.00390625" style="1" customWidth="1"/>
    <col min="17" max="17" width="5.28125" style="1" customWidth="1"/>
    <col min="18" max="16384" width="9.421875" style="1" customWidth="1"/>
  </cols>
  <sheetData>
    <row r="1" spans="1:17" ht="63.75">
      <c r="A1" s="2"/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511</v>
      </c>
      <c r="M1" s="3" t="s">
        <v>52</v>
      </c>
      <c r="N1" s="3" t="s">
        <v>53</v>
      </c>
      <c r="O1" s="3" t="s">
        <v>295</v>
      </c>
      <c r="P1" s="3" t="s">
        <v>296</v>
      </c>
      <c r="Q1" s="2"/>
    </row>
    <row r="2" spans="1:17" ht="12.75">
      <c r="A2" s="2" t="s">
        <v>446</v>
      </c>
      <c r="B2" s="2">
        <v>0</v>
      </c>
      <c r="C2" s="2">
        <v>0</v>
      </c>
      <c r="D2" s="2">
        <v>1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4</v>
      </c>
      <c r="M2" s="2">
        <v>2</v>
      </c>
      <c r="N2" s="2">
        <v>2</v>
      </c>
      <c r="O2" s="2">
        <f>M2/L2</f>
        <v>0.5</v>
      </c>
      <c r="P2" s="2">
        <f>N2/L2</f>
        <v>0.5</v>
      </c>
      <c r="Q2" s="2"/>
    </row>
    <row r="3" spans="1:17" ht="12.75">
      <c r="A3" s="2" t="s">
        <v>447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34">IF(F3=1,1,0)</f>
        <v>1</v>
      </c>
      <c r="H3" s="2">
        <f aca="true" t="shared" si="1" ref="H3:H34">IF(F3=2,1,0)</f>
        <v>0</v>
      </c>
      <c r="I3" s="2">
        <f aca="true" t="shared" si="2" ref="I3:I34">IF(F3=3,1,0)</f>
        <v>0</v>
      </c>
      <c r="J3" s="2">
        <f aca="true" t="shared" si="3" ref="J3:J34">IF(F3=4,1,0)</f>
        <v>0</v>
      </c>
      <c r="K3" s="2">
        <f aca="true" t="shared" si="4" ref="K3:K34">IF(F3,1,0)</f>
        <v>1</v>
      </c>
      <c r="L3" s="2">
        <v>4</v>
      </c>
      <c r="M3" s="2">
        <v>4</v>
      </c>
      <c r="N3" s="2">
        <v>1</v>
      </c>
      <c r="O3" s="2">
        <f aca="true" t="shared" si="5" ref="O3:O11">M3/L3</f>
        <v>1</v>
      </c>
      <c r="P3" s="2">
        <f aca="true" t="shared" si="6" ref="P3:P11">N3/L3</f>
        <v>0.25</v>
      </c>
      <c r="Q3" s="2"/>
    </row>
    <row r="4" spans="1:17" ht="12.75">
      <c r="A4" s="2" t="s">
        <v>448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3</v>
      </c>
      <c r="M4" s="2">
        <v>2</v>
      </c>
      <c r="N4" s="2">
        <v>1</v>
      </c>
      <c r="O4" s="2">
        <f t="shared" si="5"/>
        <v>0.6666666666666666</v>
      </c>
      <c r="P4" s="2">
        <f t="shared" si="6"/>
        <v>0.3333333333333333</v>
      </c>
      <c r="Q4" s="2"/>
    </row>
    <row r="5" spans="1:17" ht="12.75">
      <c r="A5" s="2" t="s">
        <v>449</v>
      </c>
      <c r="B5" s="2">
        <v>0</v>
      </c>
      <c r="C5" s="2">
        <v>0</v>
      </c>
      <c r="D5" s="2">
        <v>1</v>
      </c>
      <c r="E5" s="2">
        <v>0</v>
      </c>
      <c r="F5" s="2">
        <v>2</v>
      </c>
      <c r="G5" s="2">
        <f t="shared" si="0"/>
        <v>0</v>
      </c>
      <c r="H5" s="2">
        <f t="shared" si="1"/>
        <v>1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3</v>
      </c>
      <c r="M5" s="2">
        <v>3</v>
      </c>
      <c r="N5" s="2">
        <v>3</v>
      </c>
      <c r="O5" s="2">
        <f t="shared" si="5"/>
        <v>1</v>
      </c>
      <c r="P5" s="2">
        <f t="shared" si="6"/>
        <v>1</v>
      </c>
      <c r="Q5" s="2"/>
    </row>
    <row r="6" spans="1:17" ht="12.75">
      <c r="A6" s="2" t="s">
        <v>450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3</v>
      </c>
      <c r="N6" s="2">
        <v>2</v>
      </c>
      <c r="O6" s="2">
        <f t="shared" si="5"/>
        <v>0.75</v>
      </c>
      <c r="P6" s="2">
        <f t="shared" si="6"/>
        <v>0.5</v>
      </c>
      <c r="Q6" s="2"/>
    </row>
    <row r="7" spans="1:17" ht="12.75">
      <c r="A7" s="2" t="s">
        <v>451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5</v>
      </c>
      <c r="M7" s="2">
        <v>4</v>
      </c>
      <c r="N7" s="2">
        <v>2</v>
      </c>
      <c r="O7" s="2">
        <f t="shared" si="5"/>
        <v>0.8</v>
      </c>
      <c r="P7" s="2">
        <f t="shared" si="6"/>
        <v>0.4</v>
      </c>
      <c r="Q7" s="2"/>
    </row>
    <row r="8" spans="1:17" ht="12.75">
      <c r="A8" s="2" t="s">
        <v>452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1</v>
      </c>
      <c r="N8" s="2">
        <v>0</v>
      </c>
      <c r="O8" s="2">
        <f t="shared" si="5"/>
        <v>0.2</v>
      </c>
      <c r="P8" s="2">
        <f t="shared" si="6"/>
        <v>0</v>
      </c>
      <c r="Q8" s="2"/>
    </row>
    <row r="9" spans="1:17" ht="12.75">
      <c r="A9" s="2" t="s">
        <v>453</v>
      </c>
      <c r="B9" s="2">
        <v>0</v>
      </c>
      <c r="C9" s="2">
        <v>0</v>
      </c>
      <c r="D9" s="2">
        <v>1</v>
      </c>
      <c r="E9" s="2">
        <v>0</v>
      </c>
      <c r="F9" s="2">
        <v>2</v>
      </c>
      <c r="G9" s="2">
        <f t="shared" si="0"/>
        <v>0</v>
      </c>
      <c r="H9" s="2">
        <f t="shared" si="1"/>
        <v>1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3</v>
      </c>
      <c r="M9" s="2">
        <v>2</v>
      </c>
      <c r="N9" s="2">
        <v>2</v>
      </c>
      <c r="O9" s="2">
        <f t="shared" si="5"/>
        <v>0.6666666666666666</v>
      </c>
      <c r="P9" s="2">
        <f t="shared" si="6"/>
        <v>0.6666666666666666</v>
      </c>
      <c r="Q9" s="2"/>
    </row>
    <row r="10" spans="1:17" ht="12.75">
      <c r="A10" s="2" t="s">
        <v>454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5</v>
      </c>
      <c r="M10" s="2">
        <v>5</v>
      </c>
      <c r="N10" s="2">
        <v>3</v>
      </c>
      <c r="O10" s="2">
        <f t="shared" si="5"/>
        <v>1</v>
      </c>
      <c r="P10" s="2">
        <f t="shared" si="6"/>
        <v>0.6</v>
      </c>
      <c r="Q10" s="2"/>
    </row>
    <row r="11" spans="1:17" ht="12.75">
      <c r="A11" s="2" t="s">
        <v>455</v>
      </c>
      <c r="B11" s="2">
        <v>0</v>
      </c>
      <c r="C11" s="2">
        <v>0</v>
      </c>
      <c r="D11" s="2">
        <v>1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3</v>
      </c>
      <c r="M11" s="2">
        <v>3</v>
      </c>
      <c r="N11" s="2">
        <v>3</v>
      </c>
      <c r="O11" s="2">
        <f t="shared" si="5"/>
        <v>1</v>
      </c>
      <c r="P11" s="2">
        <f t="shared" si="6"/>
        <v>1</v>
      </c>
      <c r="Q11" s="2"/>
    </row>
    <row r="12" spans="1:17" ht="12.75">
      <c r="A12" s="2" t="s">
        <v>4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3</v>
      </c>
      <c r="M12" s="2">
        <v>1</v>
      </c>
      <c r="N12" s="2">
        <v>2</v>
      </c>
      <c r="O12" s="2">
        <f>M12/L12</f>
        <v>0.3333333333333333</v>
      </c>
      <c r="P12" s="2">
        <f aca="true" t="shared" si="7" ref="P12:P22">N12/L12</f>
        <v>0.6666666666666666</v>
      </c>
      <c r="Q12" s="2"/>
    </row>
    <row r="13" spans="1:17" ht="12.75">
      <c r="A13" s="2" t="s">
        <v>5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6</v>
      </c>
      <c r="M13" s="2">
        <v>6</v>
      </c>
      <c r="N13" s="2">
        <v>2</v>
      </c>
      <c r="O13" s="2">
        <f aca="true" t="shared" si="8" ref="O13:O34">M13/L13</f>
        <v>1</v>
      </c>
      <c r="P13" s="2">
        <f t="shared" si="7"/>
        <v>0.3333333333333333</v>
      </c>
      <c r="Q13" s="2"/>
    </row>
    <row r="14" spans="1:17" ht="12.75">
      <c r="A14" s="2" t="s">
        <v>6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5</v>
      </c>
      <c r="M14" s="2">
        <v>4</v>
      </c>
      <c r="N14" s="2">
        <v>3</v>
      </c>
      <c r="O14" s="2">
        <f t="shared" si="8"/>
        <v>0.8</v>
      </c>
      <c r="P14" s="2">
        <f t="shared" si="7"/>
        <v>0.6</v>
      </c>
      <c r="Q14" s="2"/>
    </row>
    <row r="15" spans="1:17" ht="12.75">
      <c r="A15" s="2" t="s">
        <v>7</v>
      </c>
      <c r="B15" s="2">
        <v>0</v>
      </c>
      <c r="C15" s="2">
        <v>1</v>
      </c>
      <c r="D15" s="2">
        <v>0</v>
      </c>
      <c r="E15" s="2">
        <v>0</v>
      </c>
      <c r="F15" s="2">
        <v>2</v>
      </c>
      <c r="G15" s="2">
        <f t="shared" si="0"/>
        <v>0</v>
      </c>
      <c r="H15" s="2">
        <f t="shared" si="1"/>
        <v>1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3</v>
      </c>
      <c r="N15" s="2">
        <v>3</v>
      </c>
      <c r="O15" s="2">
        <f t="shared" si="8"/>
        <v>0.75</v>
      </c>
      <c r="P15" s="2">
        <f t="shared" si="7"/>
        <v>0.75</v>
      </c>
      <c r="Q15" s="2"/>
    </row>
    <row r="16" spans="1:17" ht="12.75">
      <c r="A16" s="2" t="s">
        <v>8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3</v>
      </c>
      <c r="M16" s="2">
        <v>3</v>
      </c>
      <c r="N16" s="2">
        <v>2</v>
      </c>
      <c r="O16" s="2">
        <f t="shared" si="8"/>
        <v>1</v>
      </c>
      <c r="P16" s="2">
        <f t="shared" si="7"/>
        <v>0.6666666666666666</v>
      </c>
      <c r="Q16" s="2"/>
    </row>
    <row r="17" spans="1:17" ht="12.75">
      <c r="A17" s="2" t="s">
        <v>9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4</v>
      </c>
      <c r="M17" s="2">
        <v>3</v>
      </c>
      <c r="N17" s="2">
        <v>0</v>
      </c>
      <c r="O17" s="2">
        <f t="shared" si="8"/>
        <v>0.75</v>
      </c>
      <c r="P17" s="2">
        <f t="shared" si="7"/>
        <v>0</v>
      </c>
      <c r="Q17" s="2"/>
    </row>
    <row r="18" spans="1:17" ht="12.75">
      <c r="A18" s="2" t="s">
        <v>10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4</v>
      </c>
      <c r="M18" s="2">
        <v>3</v>
      </c>
      <c r="N18" s="2">
        <v>0</v>
      </c>
      <c r="O18" s="2">
        <f t="shared" si="8"/>
        <v>0.75</v>
      </c>
      <c r="P18" s="2">
        <f t="shared" si="7"/>
        <v>0</v>
      </c>
      <c r="Q18" s="2"/>
    </row>
    <row r="19" spans="1:17" ht="12.75">
      <c r="A19" s="2" t="s">
        <v>11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3</v>
      </c>
      <c r="M19" s="2">
        <v>3</v>
      </c>
      <c r="N19" s="2">
        <v>2</v>
      </c>
      <c r="O19" s="2">
        <f t="shared" si="8"/>
        <v>1</v>
      </c>
      <c r="P19" s="2">
        <f t="shared" si="7"/>
        <v>0.6666666666666666</v>
      </c>
      <c r="Q19" s="2"/>
    </row>
    <row r="20" spans="1:17" ht="12.75">
      <c r="A20" s="2" t="s">
        <v>12</v>
      </c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4</v>
      </c>
      <c r="M20" s="2">
        <v>3</v>
      </c>
      <c r="N20" s="2">
        <v>0</v>
      </c>
      <c r="O20" s="2">
        <f t="shared" si="8"/>
        <v>0.75</v>
      </c>
      <c r="P20" s="2">
        <f t="shared" si="7"/>
        <v>0</v>
      </c>
      <c r="Q20" s="2"/>
    </row>
    <row r="21" spans="1:17" ht="12.75">
      <c r="A21" s="2" t="s">
        <v>13</v>
      </c>
      <c r="B21" s="2">
        <v>1</v>
      </c>
      <c r="C21" s="2">
        <v>0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2</v>
      </c>
      <c r="M21" s="2">
        <v>2</v>
      </c>
      <c r="N21" s="2">
        <v>2</v>
      </c>
      <c r="O21" s="2">
        <f t="shared" si="8"/>
        <v>1</v>
      </c>
      <c r="P21" s="2">
        <f t="shared" si="7"/>
        <v>1</v>
      </c>
      <c r="Q21" s="2"/>
    </row>
    <row r="22" spans="1:17" ht="12.75">
      <c r="A22" s="2" t="s">
        <v>14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f t="shared" si="0"/>
        <v>0</v>
      </c>
      <c r="H22" s="2">
        <f t="shared" si="1"/>
        <v>1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3</v>
      </c>
      <c r="M22" s="2">
        <v>1</v>
      </c>
      <c r="N22" s="2">
        <v>2</v>
      </c>
      <c r="O22" s="2">
        <f t="shared" si="8"/>
        <v>0.3333333333333333</v>
      </c>
      <c r="P22" s="2">
        <f t="shared" si="7"/>
        <v>0.6666666666666666</v>
      </c>
      <c r="Q22" s="2"/>
    </row>
    <row r="23" spans="1:17" ht="12.75">
      <c r="A23" s="2" t="s">
        <v>15</v>
      </c>
      <c r="B23" s="2">
        <v>0</v>
      </c>
      <c r="C23" s="2">
        <v>1</v>
      </c>
      <c r="D23" s="2">
        <v>0</v>
      </c>
      <c r="E23" s="2">
        <v>0</v>
      </c>
      <c r="F23" s="2">
        <v>2</v>
      </c>
      <c r="G23" s="2">
        <f t="shared" si="0"/>
        <v>0</v>
      </c>
      <c r="H23" s="2">
        <f t="shared" si="1"/>
        <v>1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5</v>
      </c>
      <c r="M23" s="2">
        <v>3</v>
      </c>
      <c r="N23" s="2">
        <v>3</v>
      </c>
      <c r="O23" s="2">
        <f t="shared" si="8"/>
        <v>0.6</v>
      </c>
      <c r="P23" s="2">
        <f aca="true" t="shared" si="9" ref="P23:P34">N23/L23</f>
        <v>0.6</v>
      </c>
      <c r="Q23" s="2"/>
    </row>
    <row r="24" spans="1:17" ht="12.75">
      <c r="A24" s="2" t="s">
        <v>16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f t="shared" si="0"/>
        <v>1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4</v>
      </c>
      <c r="M24" s="2">
        <v>3</v>
      </c>
      <c r="N24" s="2">
        <v>2</v>
      </c>
      <c r="O24" s="2">
        <f t="shared" si="8"/>
        <v>0.75</v>
      </c>
      <c r="P24" s="2">
        <f t="shared" si="9"/>
        <v>0.5</v>
      </c>
      <c r="Q24" s="2"/>
    </row>
    <row r="25" spans="1:17" ht="12.75">
      <c r="A25" s="2" t="s">
        <v>17</v>
      </c>
      <c r="B25" s="2">
        <v>1</v>
      </c>
      <c r="C25" s="2">
        <v>0</v>
      </c>
      <c r="D25" s="2">
        <v>0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5</v>
      </c>
      <c r="M25" s="2">
        <v>4</v>
      </c>
      <c r="N25" s="2">
        <v>2</v>
      </c>
      <c r="O25" s="2">
        <f t="shared" si="8"/>
        <v>0.8</v>
      </c>
      <c r="P25" s="2">
        <f t="shared" si="9"/>
        <v>0.4</v>
      </c>
      <c r="Q25" s="2"/>
    </row>
    <row r="26" spans="1:17" ht="12.75">
      <c r="A26" s="2" t="s">
        <v>18</v>
      </c>
      <c r="B26" s="2">
        <v>0</v>
      </c>
      <c r="C26" s="2">
        <v>1</v>
      </c>
      <c r="D26" s="2">
        <v>0</v>
      </c>
      <c r="E26" s="2">
        <v>0</v>
      </c>
      <c r="F26" s="2">
        <v>2</v>
      </c>
      <c r="G26" s="2">
        <f t="shared" si="0"/>
        <v>0</v>
      </c>
      <c r="H26" s="2">
        <f t="shared" si="1"/>
        <v>1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3</v>
      </c>
      <c r="M26" s="2">
        <v>2</v>
      </c>
      <c r="N26" s="2">
        <v>2</v>
      </c>
      <c r="O26" s="2">
        <f t="shared" si="8"/>
        <v>0.6666666666666666</v>
      </c>
      <c r="P26" s="2">
        <f t="shared" si="9"/>
        <v>0.6666666666666666</v>
      </c>
      <c r="Q26" s="2"/>
    </row>
    <row r="27" spans="1:17" ht="12.75">
      <c r="A27" s="2" t="s">
        <v>19</v>
      </c>
      <c r="B27" s="2">
        <v>1</v>
      </c>
      <c r="C27" s="2">
        <v>0</v>
      </c>
      <c r="D27" s="2">
        <v>0</v>
      </c>
      <c r="E27" s="2">
        <v>0</v>
      </c>
      <c r="F27" s="2">
        <v>1</v>
      </c>
      <c r="G27" s="2">
        <f t="shared" si="0"/>
        <v>1</v>
      </c>
      <c r="H27" s="2">
        <f t="shared" si="1"/>
        <v>0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4</v>
      </c>
      <c r="M27" s="2">
        <v>4</v>
      </c>
      <c r="N27" s="2">
        <v>2</v>
      </c>
      <c r="O27" s="2">
        <f t="shared" si="8"/>
        <v>1</v>
      </c>
      <c r="P27" s="2">
        <f t="shared" si="9"/>
        <v>0.5</v>
      </c>
      <c r="Q27" s="2"/>
    </row>
    <row r="28" spans="1:17" ht="12.75">
      <c r="A28" s="2" t="s">
        <v>20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4</v>
      </c>
      <c r="M28" s="2">
        <v>3</v>
      </c>
      <c r="N28" s="2">
        <v>3</v>
      </c>
      <c r="O28" s="2">
        <f t="shared" si="8"/>
        <v>0.75</v>
      </c>
      <c r="P28" s="2">
        <f t="shared" si="9"/>
        <v>0.75</v>
      </c>
      <c r="Q28" s="2"/>
    </row>
    <row r="29" spans="1:17" ht="12.75">
      <c r="A29" s="2" t="s">
        <v>21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5</v>
      </c>
      <c r="M29" s="2">
        <v>3</v>
      </c>
      <c r="N29" s="2">
        <v>3</v>
      </c>
      <c r="O29" s="2">
        <f t="shared" si="8"/>
        <v>0.6</v>
      </c>
      <c r="P29" s="2">
        <f t="shared" si="9"/>
        <v>0.6</v>
      </c>
      <c r="Q29" s="2"/>
    </row>
    <row r="30" spans="1:17" ht="12.75">
      <c r="A30" s="2" t="s">
        <v>22</v>
      </c>
      <c r="B30" s="2">
        <v>0</v>
      </c>
      <c r="C30" s="2">
        <v>1</v>
      </c>
      <c r="D30" s="2">
        <v>0</v>
      </c>
      <c r="E30" s="2">
        <v>0</v>
      </c>
      <c r="F30" s="2">
        <v>2</v>
      </c>
      <c r="G30" s="2">
        <f t="shared" si="0"/>
        <v>0</v>
      </c>
      <c r="H30" s="2">
        <f t="shared" si="1"/>
        <v>1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3</v>
      </c>
      <c r="M30" s="2">
        <v>2</v>
      </c>
      <c r="N30" s="2">
        <v>2</v>
      </c>
      <c r="O30" s="2">
        <f t="shared" si="8"/>
        <v>0.6666666666666666</v>
      </c>
      <c r="P30" s="2">
        <f t="shared" si="9"/>
        <v>0.6666666666666666</v>
      </c>
      <c r="Q30" s="2"/>
    </row>
    <row r="31" spans="1:17" ht="12.75">
      <c r="A31" s="2" t="s">
        <v>23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4</v>
      </c>
      <c r="M31" s="2">
        <v>4</v>
      </c>
      <c r="N31" s="2">
        <v>3</v>
      </c>
      <c r="O31" s="2">
        <f t="shared" si="8"/>
        <v>1</v>
      </c>
      <c r="P31" s="2">
        <f t="shared" si="9"/>
        <v>0.75</v>
      </c>
      <c r="Q31" s="2"/>
    </row>
    <row r="32" spans="1:17" ht="12.75">
      <c r="A32" s="2" t="s">
        <v>24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4</v>
      </c>
      <c r="M32" s="2">
        <v>3</v>
      </c>
      <c r="N32" s="2">
        <v>2</v>
      </c>
      <c r="O32" s="2">
        <f t="shared" si="8"/>
        <v>0.75</v>
      </c>
      <c r="P32" s="2">
        <f t="shared" si="9"/>
        <v>0.5</v>
      </c>
      <c r="Q32" s="2"/>
    </row>
    <row r="33" spans="1:17" ht="12.75">
      <c r="A33" s="2" t="s">
        <v>25</v>
      </c>
      <c r="B33" s="2">
        <v>0</v>
      </c>
      <c r="C33" s="2">
        <v>1</v>
      </c>
      <c r="D33" s="2">
        <v>0</v>
      </c>
      <c r="E33" s="2">
        <v>0</v>
      </c>
      <c r="F33" s="2">
        <v>2</v>
      </c>
      <c r="G33" s="2">
        <f t="shared" si="0"/>
        <v>0</v>
      </c>
      <c r="H33" s="2">
        <f t="shared" si="1"/>
        <v>1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3</v>
      </c>
      <c r="M33" s="2">
        <v>2</v>
      </c>
      <c r="N33" s="2">
        <v>2</v>
      </c>
      <c r="O33" s="2">
        <f t="shared" si="8"/>
        <v>0.6666666666666666</v>
      </c>
      <c r="P33" s="2">
        <f t="shared" si="9"/>
        <v>0.6666666666666666</v>
      </c>
      <c r="Q33" s="2"/>
    </row>
    <row r="34" spans="1:17" ht="12.75">
      <c r="A34" s="2" t="s">
        <v>26</v>
      </c>
      <c r="B34" s="2">
        <v>1</v>
      </c>
      <c r="C34" s="2">
        <v>0</v>
      </c>
      <c r="D34" s="2">
        <v>0</v>
      </c>
      <c r="E34" s="2">
        <v>0</v>
      </c>
      <c r="F34" s="2">
        <v>2</v>
      </c>
      <c r="G34" s="2">
        <f t="shared" si="0"/>
        <v>0</v>
      </c>
      <c r="H34" s="2">
        <f t="shared" si="1"/>
        <v>1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3</v>
      </c>
      <c r="M34" s="2">
        <v>3</v>
      </c>
      <c r="N34" s="2">
        <v>2</v>
      </c>
      <c r="O34" s="2">
        <f t="shared" si="8"/>
        <v>1</v>
      </c>
      <c r="P34" s="2">
        <f t="shared" si="9"/>
        <v>0.6666666666666666</v>
      </c>
      <c r="Q34" s="2"/>
    </row>
    <row r="35" spans="1:17" ht="12.75">
      <c r="A35" s="2"/>
      <c r="B35" s="2">
        <f>SUM(B2:B34)</f>
        <v>21</v>
      </c>
      <c r="C35" s="2">
        <f>SUM(C2:C34)</f>
        <v>7</v>
      </c>
      <c r="D35" s="2">
        <f>SUM(D2:D34)</f>
        <v>4</v>
      </c>
      <c r="E35" s="2">
        <f>SUM(E2:E34)</f>
        <v>1</v>
      </c>
      <c r="F35" s="2"/>
      <c r="G35" s="2">
        <f aca="true" t="shared" si="10" ref="G35:P35">SUM(G2:G34)</f>
        <v>24</v>
      </c>
      <c r="H35" s="2">
        <f t="shared" si="10"/>
        <v>9</v>
      </c>
      <c r="I35" s="2">
        <f t="shared" si="10"/>
        <v>0</v>
      </c>
      <c r="J35" s="2">
        <f t="shared" si="10"/>
        <v>0</v>
      </c>
      <c r="K35" s="2">
        <f t="shared" si="10"/>
        <v>33</v>
      </c>
      <c r="L35" s="2">
        <f t="shared" si="10"/>
        <v>127</v>
      </c>
      <c r="M35" s="2">
        <f t="shared" si="10"/>
        <v>97</v>
      </c>
      <c r="N35" s="2">
        <f t="shared" si="10"/>
        <v>65</v>
      </c>
      <c r="O35" s="2">
        <f t="shared" si="10"/>
        <v>25.300000000000008</v>
      </c>
      <c r="P35" s="2">
        <f t="shared" si="10"/>
        <v>17.866666666666667</v>
      </c>
      <c r="Q35" s="2"/>
    </row>
    <row r="36" spans="1:17" ht="12.75">
      <c r="A36" s="2">
        <f>SUM(B36:E36)</f>
        <v>1</v>
      </c>
      <c r="B36" s="2">
        <f>B35/K35</f>
        <v>0.6363636363636364</v>
      </c>
      <c r="C36" s="2">
        <f>C35/K35</f>
        <v>0.21212121212121213</v>
      </c>
      <c r="D36" s="2">
        <f>D35/K35</f>
        <v>0.12121212121212122</v>
      </c>
      <c r="E36" s="2">
        <f>E35/K35</f>
        <v>0.030303030303030304</v>
      </c>
      <c r="F36" s="2"/>
      <c r="G36" s="2">
        <f>G35/K35</f>
        <v>0.7272727272727273</v>
      </c>
      <c r="H36" s="2">
        <f>H35/K35</f>
        <v>0.2727272727272727</v>
      </c>
      <c r="I36" s="2">
        <f>I35/K35</f>
        <v>0</v>
      </c>
      <c r="J36" s="2">
        <f>J35/K35</f>
        <v>0</v>
      </c>
      <c r="K36" s="2"/>
      <c r="L36" s="2"/>
      <c r="M36" s="2"/>
      <c r="N36" s="2"/>
      <c r="O36" s="2">
        <f>O35/K35</f>
        <v>0.7666666666666669</v>
      </c>
      <c r="P36" s="2">
        <f>P35/K35</f>
        <v>0.5414141414141415</v>
      </c>
      <c r="Q36" s="2"/>
    </row>
    <row r="37" spans="1:17" ht="12.75">
      <c r="A37" s="2"/>
      <c r="B37" s="2">
        <f>B36+D36</f>
        <v>0.7575757575757576</v>
      </c>
      <c r="C37" s="2">
        <f>C36+D36</f>
        <v>0.33333333333333337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4">
        <f>SUM(G36:J36)</f>
        <v>1</v>
      </c>
      <c r="L38" s="2"/>
      <c r="M38" s="2"/>
      <c r="N38" s="2"/>
      <c r="O38" s="2"/>
      <c r="P38" s="2"/>
      <c r="Q38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&amp;C&amp;"Nimbus Roman No9 L,Regular"&amp;12&amp;A</oddHeader>
    <oddFooter>&amp;C&amp;"Nimbus Roman No9 L,Regular"&amp;12Page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pane ySplit="1" topLeftCell="BM89" activePane="bottomLeft" state="frozen"/>
      <selection pane="topLeft" activeCell="A1" sqref="A1"/>
      <selection pane="bottomLeft" activeCell="O1" sqref="O1:P1"/>
    </sheetView>
  </sheetViews>
  <sheetFormatPr defaultColWidth="9.140625" defaultRowHeight="12.75"/>
  <cols>
    <col min="1" max="1" width="9.140625" style="2" customWidth="1"/>
    <col min="2" max="16" width="6.851562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/>
      <c r="H1" s="3"/>
      <c r="I1" s="3"/>
      <c r="J1" s="3"/>
      <c r="K1" s="3"/>
      <c r="L1" s="3" t="s">
        <v>51</v>
      </c>
      <c r="M1" s="3" t="s">
        <v>52</v>
      </c>
      <c r="N1" s="3" t="s">
        <v>53</v>
      </c>
      <c r="O1" s="3" t="s">
        <v>513</v>
      </c>
      <c r="P1" s="3" t="s">
        <v>514</v>
      </c>
    </row>
    <row r="2" spans="1:16" ht="12.75">
      <c r="A2" s="2" t="s">
        <v>85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4</v>
      </c>
      <c r="M2" s="2">
        <v>3</v>
      </c>
      <c r="N2" s="2">
        <v>2</v>
      </c>
      <c r="O2" s="2">
        <f>M2/L2</f>
        <v>0.75</v>
      </c>
      <c r="P2" s="2">
        <f>N2/L2</f>
        <v>0.5</v>
      </c>
    </row>
    <row r="3" spans="1:16" ht="12.75">
      <c r="A3" s="2" t="s">
        <v>86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66">IF(F3=1,1,0)</f>
        <v>1</v>
      </c>
      <c r="H3" s="2">
        <f aca="true" t="shared" si="1" ref="H3:H66">IF(F3=2,1,0)</f>
        <v>0</v>
      </c>
      <c r="I3" s="2">
        <f aca="true" t="shared" si="2" ref="I3:I66">IF(F3=3,1,0)</f>
        <v>0</v>
      </c>
      <c r="J3" s="2">
        <f aca="true" t="shared" si="3" ref="J3:J66">IF(F3=4,1,0)</f>
        <v>0</v>
      </c>
      <c r="K3" s="2">
        <f aca="true" t="shared" si="4" ref="K3:K66">IF(F3,1,0)</f>
        <v>1</v>
      </c>
      <c r="L3" s="2">
        <v>4</v>
      </c>
      <c r="M3" s="2">
        <v>3</v>
      </c>
      <c r="N3" s="2">
        <v>2</v>
      </c>
      <c r="O3" s="2">
        <f aca="true" t="shared" si="5" ref="O3:O66">M3/L3</f>
        <v>0.75</v>
      </c>
      <c r="P3" s="2">
        <f aca="true" t="shared" si="6" ref="P3:P66">N3/L3</f>
        <v>0.5</v>
      </c>
    </row>
    <row r="4" spans="1:16" ht="12.75">
      <c r="A4" s="2" t="s">
        <v>87</v>
      </c>
      <c r="B4" s="2">
        <v>0</v>
      </c>
      <c r="C4" s="2">
        <v>0</v>
      </c>
      <c r="D4" s="2">
        <v>1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3</v>
      </c>
      <c r="N4" s="2">
        <v>2</v>
      </c>
      <c r="O4" s="2">
        <f t="shared" si="5"/>
        <v>0.75</v>
      </c>
      <c r="P4" s="2">
        <f t="shared" si="6"/>
        <v>0.5</v>
      </c>
    </row>
    <row r="5" spans="1:16" ht="12.75">
      <c r="A5" s="2" t="s">
        <v>88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4</v>
      </c>
      <c r="M5" s="2">
        <v>4</v>
      </c>
      <c r="N5" s="2">
        <v>2</v>
      </c>
      <c r="O5" s="2">
        <f t="shared" si="5"/>
        <v>1</v>
      </c>
      <c r="P5" s="2">
        <f t="shared" si="6"/>
        <v>0.5</v>
      </c>
    </row>
    <row r="6" spans="1:16" ht="12.75">
      <c r="A6" s="2" t="s">
        <v>89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3</v>
      </c>
      <c r="M6" s="2">
        <v>3</v>
      </c>
      <c r="N6" s="2">
        <v>3</v>
      </c>
      <c r="O6" s="2">
        <f t="shared" si="5"/>
        <v>1</v>
      </c>
      <c r="P6" s="2">
        <f t="shared" si="6"/>
        <v>1</v>
      </c>
    </row>
    <row r="7" spans="1:16" ht="12.75">
      <c r="A7" s="2" t="s">
        <v>90</v>
      </c>
      <c r="B7" s="2">
        <v>0</v>
      </c>
      <c r="C7" s="2">
        <v>0</v>
      </c>
      <c r="D7" s="2">
        <v>1</v>
      </c>
      <c r="E7" s="2">
        <v>0</v>
      </c>
      <c r="F7" s="2">
        <v>4</v>
      </c>
      <c r="G7" s="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1</v>
      </c>
      <c r="K7" s="2">
        <f t="shared" si="4"/>
        <v>1</v>
      </c>
      <c r="L7" s="2">
        <v>3</v>
      </c>
      <c r="M7" s="2">
        <v>3</v>
      </c>
      <c r="N7" s="2">
        <v>3</v>
      </c>
      <c r="O7" s="2">
        <f t="shared" si="5"/>
        <v>1</v>
      </c>
      <c r="P7" s="2">
        <f t="shared" si="6"/>
        <v>1</v>
      </c>
    </row>
    <row r="8" spans="1:16" ht="12.75">
      <c r="A8" s="2" t="s">
        <v>91</v>
      </c>
      <c r="B8" s="2">
        <v>0</v>
      </c>
      <c r="C8" s="2">
        <v>0</v>
      </c>
      <c r="D8" s="2">
        <v>1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4</v>
      </c>
      <c r="N8" s="2">
        <v>2</v>
      </c>
      <c r="O8" s="2">
        <f t="shared" si="5"/>
        <v>0.8</v>
      </c>
      <c r="P8" s="2">
        <f t="shared" si="6"/>
        <v>0.4</v>
      </c>
    </row>
    <row r="9" spans="1:16" ht="12.75">
      <c r="A9" s="2" t="s">
        <v>92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4</v>
      </c>
      <c r="M9" s="2">
        <v>4</v>
      </c>
      <c r="N9" s="2">
        <v>2</v>
      </c>
      <c r="O9" s="2">
        <f t="shared" si="5"/>
        <v>1</v>
      </c>
      <c r="P9" s="2">
        <f t="shared" si="6"/>
        <v>0.5</v>
      </c>
    </row>
    <row r="10" spans="1:16" ht="12.75">
      <c r="A10" s="2" t="s">
        <v>93</v>
      </c>
      <c r="B10" s="2">
        <v>0</v>
      </c>
      <c r="C10" s="2">
        <v>0</v>
      </c>
      <c r="D10" s="2">
        <v>0</v>
      </c>
      <c r="E10" s="2">
        <v>1</v>
      </c>
      <c r="F10" s="2">
        <v>3</v>
      </c>
      <c r="G10" s="2">
        <f t="shared" si="0"/>
        <v>0</v>
      </c>
      <c r="H10" s="2">
        <f t="shared" si="1"/>
        <v>0</v>
      </c>
      <c r="I10" s="2">
        <f t="shared" si="2"/>
        <v>1</v>
      </c>
      <c r="J10" s="2">
        <f t="shared" si="3"/>
        <v>0</v>
      </c>
      <c r="K10" s="2">
        <f t="shared" si="4"/>
        <v>1</v>
      </c>
      <c r="L10" s="2">
        <v>5</v>
      </c>
      <c r="M10" s="2">
        <v>2</v>
      </c>
      <c r="N10" s="2">
        <v>3</v>
      </c>
      <c r="O10" s="2">
        <f t="shared" si="5"/>
        <v>0.4</v>
      </c>
      <c r="P10" s="2">
        <f t="shared" si="6"/>
        <v>0.6</v>
      </c>
    </row>
    <row r="11" spans="1:16" ht="12.75">
      <c r="A11" s="2" t="s">
        <v>94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3</v>
      </c>
      <c r="M11" s="2">
        <v>3</v>
      </c>
      <c r="N11" s="2">
        <v>2</v>
      </c>
      <c r="O11" s="2">
        <f t="shared" si="5"/>
        <v>1</v>
      </c>
      <c r="P11" s="2">
        <f t="shared" si="6"/>
        <v>0.6666666666666666</v>
      </c>
    </row>
    <row r="12" spans="1:16" ht="12.75">
      <c r="A12" s="2" t="s">
        <v>95</v>
      </c>
      <c r="B12" s="2">
        <v>0</v>
      </c>
      <c r="C12" s="2">
        <v>1</v>
      </c>
      <c r="D12" s="2">
        <v>0</v>
      </c>
      <c r="E12" s="2">
        <v>0</v>
      </c>
      <c r="F12" s="2">
        <v>2</v>
      </c>
      <c r="G12" s="2">
        <f t="shared" si="0"/>
        <v>0</v>
      </c>
      <c r="H12" s="2">
        <f t="shared" si="1"/>
        <v>1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3</v>
      </c>
      <c r="M12" s="2">
        <v>2</v>
      </c>
      <c r="N12" s="2">
        <v>3</v>
      </c>
      <c r="O12" s="2">
        <f t="shared" si="5"/>
        <v>0.6666666666666666</v>
      </c>
      <c r="P12" s="2">
        <f t="shared" si="6"/>
        <v>1</v>
      </c>
    </row>
    <row r="13" spans="1:16" ht="12.75">
      <c r="A13" s="2" t="s">
        <v>96</v>
      </c>
      <c r="B13" s="2">
        <v>0</v>
      </c>
      <c r="C13" s="2">
        <v>0</v>
      </c>
      <c r="D13" s="2">
        <v>1</v>
      </c>
      <c r="E13" s="2">
        <v>0</v>
      </c>
      <c r="F13" s="2">
        <v>4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2">
        <f t="shared" si="3"/>
        <v>1</v>
      </c>
      <c r="K13" s="2">
        <f t="shared" si="4"/>
        <v>1</v>
      </c>
      <c r="L13" s="2">
        <v>4</v>
      </c>
      <c r="M13" s="2">
        <v>4</v>
      </c>
      <c r="N13" s="2">
        <v>4</v>
      </c>
      <c r="O13" s="2">
        <f t="shared" si="5"/>
        <v>1</v>
      </c>
      <c r="P13" s="2">
        <f t="shared" si="6"/>
        <v>1</v>
      </c>
    </row>
    <row r="14" spans="1:16" ht="12.75">
      <c r="A14" s="2" t="s">
        <v>97</v>
      </c>
      <c r="B14" s="2">
        <v>0</v>
      </c>
      <c r="C14" s="2">
        <v>0</v>
      </c>
      <c r="D14" s="2">
        <v>0</v>
      </c>
      <c r="E14" s="2">
        <v>1</v>
      </c>
      <c r="F14" s="2">
        <v>3</v>
      </c>
      <c r="G14" s="2">
        <f t="shared" si="0"/>
        <v>0</v>
      </c>
      <c r="H14" s="2">
        <f t="shared" si="1"/>
        <v>0</v>
      </c>
      <c r="I14" s="2">
        <f t="shared" si="2"/>
        <v>1</v>
      </c>
      <c r="J14" s="2">
        <f t="shared" si="3"/>
        <v>0</v>
      </c>
      <c r="K14" s="2">
        <f t="shared" si="4"/>
        <v>1</v>
      </c>
      <c r="L14" s="2">
        <v>4</v>
      </c>
      <c r="M14" s="2">
        <v>3</v>
      </c>
      <c r="N14" s="2">
        <v>1</v>
      </c>
      <c r="O14" s="2">
        <f t="shared" si="5"/>
        <v>0.75</v>
      </c>
      <c r="P14" s="2">
        <f t="shared" si="6"/>
        <v>0.25</v>
      </c>
    </row>
    <row r="15" spans="1:16" ht="12.75">
      <c r="A15" s="2" t="s">
        <v>98</v>
      </c>
      <c r="B15" s="2">
        <v>0</v>
      </c>
      <c r="C15" s="2">
        <v>0</v>
      </c>
      <c r="D15" s="2">
        <v>1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3</v>
      </c>
      <c r="M15" s="2">
        <v>3</v>
      </c>
      <c r="N15" s="2">
        <v>3</v>
      </c>
      <c r="O15" s="2">
        <f t="shared" si="5"/>
        <v>1</v>
      </c>
      <c r="P15" s="2">
        <f t="shared" si="6"/>
        <v>1</v>
      </c>
    </row>
    <row r="16" spans="1:16" ht="12.75">
      <c r="A16" s="2" t="s">
        <v>99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3</v>
      </c>
      <c r="M16" s="2">
        <v>3</v>
      </c>
      <c r="N16" s="2">
        <v>0</v>
      </c>
      <c r="O16" s="2">
        <f t="shared" si="5"/>
        <v>1</v>
      </c>
      <c r="P16" s="2">
        <f t="shared" si="6"/>
        <v>0</v>
      </c>
    </row>
    <row r="17" spans="1:16" ht="12.75">
      <c r="A17" s="2" t="s">
        <v>100</v>
      </c>
      <c r="B17" s="2">
        <v>0</v>
      </c>
      <c r="C17" s="2">
        <v>0</v>
      </c>
      <c r="D17" s="2">
        <v>0</v>
      </c>
      <c r="E17" s="2">
        <v>1</v>
      </c>
      <c r="F17" s="2">
        <v>3</v>
      </c>
      <c r="G17" s="2">
        <f t="shared" si="0"/>
        <v>0</v>
      </c>
      <c r="H17" s="2">
        <f t="shared" si="1"/>
        <v>0</v>
      </c>
      <c r="I17" s="2">
        <f t="shared" si="2"/>
        <v>1</v>
      </c>
      <c r="J17" s="2">
        <f t="shared" si="3"/>
        <v>0</v>
      </c>
      <c r="K17" s="2">
        <f t="shared" si="4"/>
        <v>1</v>
      </c>
      <c r="L17" s="2">
        <v>4</v>
      </c>
      <c r="M17" s="2">
        <v>3</v>
      </c>
      <c r="N17" s="2">
        <v>3</v>
      </c>
      <c r="O17" s="2">
        <f t="shared" si="5"/>
        <v>0.75</v>
      </c>
      <c r="P17" s="2">
        <f t="shared" si="6"/>
        <v>0.75</v>
      </c>
    </row>
    <row r="18" spans="1:16" ht="12.75">
      <c r="A18" s="2" t="s">
        <v>101</v>
      </c>
      <c r="B18" s="2">
        <v>0</v>
      </c>
      <c r="C18" s="2">
        <v>1</v>
      </c>
      <c r="D18" s="2">
        <v>0</v>
      </c>
      <c r="E18" s="2">
        <v>0</v>
      </c>
      <c r="F18" s="2">
        <v>2</v>
      </c>
      <c r="G18" s="2">
        <f t="shared" si="0"/>
        <v>0</v>
      </c>
      <c r="H18" s="2">
        <f t="shared" si="1"/>
        <v>1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5</v>
      </c>
      <c r="M18" s="2">
        <v>1</v>
      </c>
      <c r="N18" s="2">
        <v>4</v>
      </c>
      <c r="O18" s="2">
        <f t="shared" si="5"/>
        <v>0.2</v>
      </c>
      <c r="P18" s="2">
        <f t="shared" si="6"/>
        <v>0.8</v>
      </c>
    </row>
    <row r="19" spans="1:16" ht="12.75">
      <c r="A19" s="2" t="s">
        <v>102</v>
      </c>
      <c r="B19" s="2">
        <v>0</v>
      </c>
      <c r="C19" s="2">
        <v>0</v>
      </c>
      <c r="D19" s="2">
        <v>1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3</v>
      </c>
      <c r="M19" s="2">
        <v>3</v>
      </c>
      <c r="N19" s="2">
        <v>2</v>
      </c>
      <c r="O19" s="2">
        <f t="shared" si="5"/>
        <v>1</v>
      </c>
      <c r="P19" s="2">
        <f t="shared" si="6"/>
        <v>0.6666666666666666</v>
      </c>
    </row>
    <row r="20" spans="1:16" ht="12.75">
      <c r="A20" s="2" t="s">
        <v>103</v>
      </c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4</v>
      </c>
      <c r="M20" s="2">
        <v>4</v>
      </c>
      <c r="N20" s="2">
        <v>3</v>
      </c>
      <c r="O20" s="2">
        <f t="shared" si="5"/>
        <v>1</v>
      </c>
      <c r="P20" s="2">
        <f t="shared" si="6"/>
        <v>0.75</v>
      </c>
    </row>
    <row r="21" spans="1:16" ht="12.75">
      <c r="A21" s="2" t="s">
        <v>104</v>
      </c>
      <c r="B21" s="2">
        <v>0</v>
      </c>
      <c r="C21" s="2">
        <v>1</v>
      </c>
      <c r="D21" s="2">
        <v>0</v>
      </c>
      <c r="E21" s="2">
        <v>0</v>
      </c>
      <c r="F21" s="2">
        <v>2</v>
      </c>
      <c r="G21" s="2">
        <f t="shared" si="0"/>
        <v>0</v>
      </c>
      <c r="H21" s="2">
        <f t="shared" si="1"/>
        <v>1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3</v>
      </c>
      <c r="M21" s="2">
        <v>3</v>
      </c>
      <c r="N21" s="2">
        <v>3</v>
      </c>
      <c r="O21" s="2">
        <f t="shared" si="5"/>
        <v>1</v>
      </c>
      <c r="P21" s="2">
        <f t="shared" si="6"/>
        <v>1</v>
      </c>
    </row>
    <row r="22" spans="1:16" ht="12.75">
      <c r="A22" s="2" t="s">
        <v>105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5</v>
      </c>
      <c r="M22" s="2">
        <v>4</v>
      </c>
      <c r="N22" s="2">
        <v>2</v>
      </c>
      <c r="O22" s="2">
        <f t="shared" si="5"/>
        <v>0.8</v>
      </c>
      <c r="P22" s="2">
        <f t="shared" si="6"/>
        <v>0.4</v>
      </c>
    </row>
    <row r="23" spans="1:16" ht="12.75">
      <c r="A23" s="2" t="s">
        <v>106</v>
      </c>
      <c r="B23" s="2">
        <v>0</v>
      </c>
      <c r="C23" s="2">
        <v>0</v>
      </c>
      <c r="D23" s="2">
        <v>0</v>
      </c>
      <c r="E23" s="2">
        <v>1</v>
      </c>
      <c r="F23" s="2">
        <v>2</v>
      </c>
      <c r="G23" s="2">
        <f t="shared" si="0"/>
        <v>0</v>
      </c>
      <c r="H23" s="2">
        <f t="shared" si="1"/>
        <v>1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5</v>
      </c>
      <c r="M23" s="2">
        <v>3</v>
      </c>
      <c r="N23" s="2">
        <v>2</v>
      </c>
      <c r="O23" s="2">
        <f t="shared" si="5"/>
        <v>0.6</v>
      </c>
      <c r="P23" s="2">
        <f t="shared" si="6"/>
        <v>0.4</v>
      </c>
    </row>
    <row r="24" spans="1:16" ht="12.75">
      <c r="A24" s="2" t="s">
        <v>107</v>
      </c>
      <c r="B24" s="2">
        <v>0</v>
      </c>
      <c r="C24" s="2">
        <v>0</v>
      </c>
      <c r="D24" s="2">
        <v>0</v>
      </c>
      <c r="E24" s="2">
        <v>1</v>
      </c>
      <c r="F24" s="2">
        <v>3</v>
      </c>
      <c r="G24" s="2">
        <f t="shared" si="0"/>
        <v>0</v>
      </c>
      <c r="H24" s="2">
        <f t="shared" si="1"/>
        <v>0</v>
      </c>
      <c r="I24" s="2">
        <f t="shared" si="2"/>
        <v>1</v>
      </c>
      <c r="J24" s="2">
        <f t="shared" si="3"/>
        <v>0</v>
      </c>
      <c r="K24" s="2">
        <f t="shared" si="4"/>
        <v>1</v>
      </c>
      <c r="L24" s="2">
        <v>5</v>
      </c>
      <c r="M24" s="2">
        <v>2</v>
      </c>
      <c r="N24" s="2">
        <v>2</v>
      </c>
      <c r="O24" s="2">
        <f t="shared" si="5"/>
        <v>0.4</v>
      </c>
      <c r="P24" s="2">
        <f t="shared" si="6"/>
        <v>0.4</v>
      </c>
    </row>
    <row r="25" spans="1:16" ht="12.75">
      <c r="A25" s="2" t="s">
        <v>108</v>
      </c>
      <c r="B25" s="2">
        <v>0</v>
      </c>
      <c r="C25" s="2">
        <v>0</v>
      </c>
      <c r="D25" s="2">
        <v>1</v>
      </c>
      <c r="E25" s="2">
        <v>0</v>
      </c>
      <c r="F25" s="2">
        <v>4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1</v>
      </c>
      <c r="K25" s="2">
        <f t="shared" si="4"/>
        <v>1</v>
      </c>
      <c r="L25" s="2">
        <v>4</v>
      </c>
      <c r="M25" s="2">
        <v>3</v>
      </c>
      <c r="N25" s="2">
        <v>4</v>
      </c>
      <c r="O25" s="2">
        <f t="shared" si="5"/>
        <v>0.75</v>
      </c>
      <c r="P25" s="2">
        <f t="shared" si="6"/>
        <v>1</v>
      </c>
    </row>
    <row r="26" spans="1:16" ht="12.75">
      <c r="A26" s="2" t="s">
        <v>109</v>
      </c>
      <c r="B26" s="2">
        <v>0</v>
      </c>
      <c r="C26" s="2">
        <v>0</v>
      </c>
      <c r="D26" s="2">
        <v>0</v>
      </c>
      <c r="E26" s="2">
        <v>1</v>
      </c>
      <c r="F26" s="2">
        <v>3</v>
      </c>
      <c r="G26" s="2">
        <f t="shared" si="0"/>
        <v>0</v>
      </c>
      <c r="H26" s="2">
        <f t="shared" si="1"/>
        <v>0</v>
      </c>
      <c r="I26" s="2">
        <f t="shared" si="2"/>
        <v>1</v>
      </c>
      <c r="J26" s="2">
        <f t="shared" si="3"/>
        <v>0</v>
      </c>
      <c r="K26" s="2">
        <f t="shared" si="4"/>
        <v>1</v>
      </c>
      <c r="L26" s="2">
        <v>5</v>
      </c>
      <c r="M26" s="2">
        <v>2</v>
      </c>
      <c r="N26" s="2">
        <v>2</v>
      </c>
      <c r="O26" s="2">
        <f t="shared" si="5"/>
        <v>0.4</v>
      </c>
      <c r="P26" s="2">
        <f t="shared" si="6"/>
        <v>0.4</v>
      </c>
    </row>
    <row r="27" spans="1:16" ht="12.75">
      <c r="A27" s="2" t="s">
        <v>110</v>
      </c>
      <c r="B27" s="2">
        <v>0</v>
      </c>
      <c r="C27" s="2">
        <v>0</v>
      </c>
      <c r="D27" s="2">
        <v>0</v>
      </c>
      <c r="E27" s="2">
        <v>1</v>
      </c>
      <c r="F27" s="2">
        <v>4</v>
      </c>
      <c r="G27" s="2">
        <f t="shared" si="0"/>
        <v>0</v>
      </c>
      <c r="H27" s="2">
        <f t="shared" si="1"/>
        <v>0</v>
      </c>
      <c r="I27" s="2">
        <f t="shared" si="2"/>
        <v>0</v>
      </c>
      <c r="J27" s="2">
        <f t="shared" si="3"/>
        <v>1</v>
      </c>
      <c r="K27" s="2">
        <f t="shared" si="4"/>
        <v>1</v>
      </c>
      <c r="L27" s="2">
        <v>4</v>
      </c>
      <c r="M27" s="2">
        <v>3</v>
      </c>
      <c r="N27" s="2">
        <v>2</v>
      </c>
      <c r="O27" s="2">
        <f t="shared" si="5"/>
        <v>0.75</v>
      </c>
      <c r="P27" s="2">
        <f t="shared" si="6"/>
        <v>0.5</v>
      </c>
    </row>
    <row r="28" spans="1:16" ht="12.75">
      <c r="A28" s="2" t="s">
        <v>111</v>
      </c>
      <c r="B28" s="2">
        <v>0</v>
      </c>
      <c r="C28" s="2">
        <v>0</v>
      </c>
      <c r="D28" s="2">
        <v>1</v>
      </c>
      <c r="E28" s="2">
        <v>0</v>
      </c>
      <c r="F28" s="2">
        <v>2</v>
      </c>
      <c r="G28" s="2">
        <f t="shared" si="0"/>
        <v>0</v>
      </c>
      <c r="H28" s="2">
        <f t="shared" si="1"/>
        <v>1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4</v>
      </c>
      <c r="M28" s="2">
        <v>3</v>
      </c>
      <c r="N28" s="2">
        <v>3</v>
      </c>
      <c r="O28" s="2">
        <f t="shared" si="5"/>
        <v>0.75</v>
      </c>
      <c r="P28" s="2">
        <f t="shared" si="6"/>
        <v>0.75</v>
      </c>
    </row>
    <row r="29" spans="1:16" ht="12.75">
      <c r="A29" s="2" t="s">
        <v>112</v>
      </c>
      <c r="B29" s="2">
        <v>0</v>
      </c>
      <c r="C29" s="2">
        <v>0</v>
      </c>
      <c r="D29" s="2">
        <v>1</v>
      </c>
      <c r="E29" s="2">
        <v>0</v>
      </c>
      <c r="F29" s="2">
        <v>2</v>
      </c>
      <c r="G29" s="2">
        <f t="shared" si="0"/>
        <v>0</v>
      </c>
      <c r="H29" s="2">
        <f t="shared" si="1"/>
        <v>1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4</v>
      </c>
      <c r="M29" s="2">
        <v>2</v>
      </c>
      <c r="N29" s="2">
        <v>3</v>
      </c>
      <c r="O29" s="2">
        <f t="shared" si="5"/>
        <v>0.5</v>
      </c>
      <c r="P29" s="2">
        <f t="shared" si="6"/>
        <v>0.75</v>
      </c>
    </row>
    <row r="30" spans="1:16" ht="12.75">
      <c r="A30" s="2" t="s">
        <v>113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f t="shared" si="0"/>
        <v>1</v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4</v>
      </c>
      <c r="M30" s="2">
        <v>4</v>
      </c>
      <c r="N30" s="2">
        <v>3</v>
      </c>
      <c r="O30" s="2">
        <f t="shared" si="5"/>
        <v>1</v>
      </c>
      <c r="P30" s="2">
        <f t="shared" si="6"/>
        <v>0.75</v>
      </c>
    </row>
    <row r="31" spans="1:16" ht="12.75">
      <c r="A31" s="2" t="s">
        <v>114</v>
      </c>
      <c r="B31" s="2">
        <v>0</v>
      </c>
      <c r="C31" s="2">
        <v>0</v>
      </c>
      <c r="D31" s="2">
        <v>1</v>
      </c>
      <c r="E31" s="2">
        <v>0</v>
      </c>
      <c r="F31" s="2">
        <v>4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2">
        <f t="shared" si="3"/>
        <v>1</v>
      </c>
      <c r="K31" s="2">
        <f t="shared" si="4"/>
        <v>1</v>
      </c>
      <c r="L31" s="2">
        <v>4</v>
      </c>
      <c r="M31" s="2">
        <v>3</v>
      </c>
      <c r="N31" s="2">
        <v>2</v>
      </c>
      <c r="O31" s="2">
        <f t="shared" si="5"/>
        <v>0.75</v>
      </c>
      <c r="P31" s="2">
        <f t="shared" si="6"/>
        <v>0.5</v>
      </c>
    </row>
    <row r="32" spans="1:16" ht="12.75">
      <c r="A32" s="2" t="s">
        <v>115</v>
      </c>
      <c r="B32" s="2">
        <v>0</v>
      </c>
      <c r="C32" s="2">
        <v>1</v>
      </c>
      <c r="D32" s="2">
        <v>0</v>
      </c>
      <c r="E32" s="2">
        <v>0</v>
      </c>
      <c r="F32" s="2">
        <v>2</v>
      </c>
      <c r="G32" s="2">
        <f t="shared" si="0"/>
        <v>0</v>
      </c>
      <c r="H32" s="2">
        <f t="shared" si="1"/>
        <v>1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5</v>
      </c>
      <c r="M32" s="2">
        <v>3</v>
      </c>
      <c r="N32" s="2">
        <v>5</v>
      </c>
      <c r="O32" s="2">
        <f t="shared" si="5"/>
        <v>0.6</v>
      </c>
      <c r="P32" s="2">
        <f t="shared" si="6"/>
        <v>1</v>
      </c>
    </row>
    <row r="33" spans="1:16" ht="12.75">
      <c r="A33" s="2" t="s">
        <v>116</v>
      </c>
      <c r="B33" s="2">
        <v>0</v>
      </c>
      <c r="C33" s="2">
        <v>0</v>
      </c>
      <c r="D33" s="2">
        <v>1</v>
      </c>
      <c r="E33" s="2">
        <v>0</v>
      </c>
      <c r="F33" s="2">
        <v>1</v>
      </c>
      <c r="G33" s="2">
        <f t="shared" si="0"/>
        <v>1</v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3</v>
      </c>
      <c r="M33" s="2">
        <v>3</v>
      </c>
      <c r="N33" s="2">
        <v>2</v>
      </c>
      <c r="O33" s="2">
        <f t="shared" si="5"/>
        <v>1</v>
      </c>
      <c r="P33" s="2">
        <f t="shared" si="6"/>
        <v>0.6666666666666666</v>
      </c>
    </row>
    <row r="34" spans="1:16" ht="12.75">
      <c r="A34" s="2" t="s">
        <v>117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f t="shared" si="0"/>
        <v>0</v>
      </c>
      <c r="H34" s="2">
        <f t="shared" si="1"/>
        <v>1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3</v>
      </c>
      <c r="M34" s="2">
        <v>2</v>
      </c>
      <c r="N34" s="2">
        <v>3</v>
      </c>
      <c r="O34" s="2">
        <f t="shared" si="5"/>
        <v>0.6666666666666666</v>
      </c>
      <c r="P34" s="2">
        <f t="shared" si="6"/>
        <v>1</v>
      </c>
    </row>
    <row r="35" spans="1:16" ht="12.75">
      <c r="A35" s="2" t="s">
        <v>118</v>
      </c>
      <c r="B35" s="2">
        <v>0</v>
      </c>
      <c r="C35" s="2">
        <v>0</v>
      </c>
      <c r="D35" s="2">
        <v>0</v>
      </c>
      <c r="E35" s="2">
        <v>1</v>
      </c>
      <c r="F35" s="2">
        <v>3</v>
      </c>
      <c r="G35" s="2">
        <f t="shared" si="0"/>
        <v>0</v>
      </c>
      <c r="H35" s="2">
        <f t="shared" si="1"/>
        <v>0</v>
      </c>
      <c r="I35" s="2">
        <f t="shared" si="2"/>
        <v>1</v>
      </c>
      <c r="J35" s="2">
        <f t="shared" si="3"/>
        <v>0</v>
      </c>
      <c r="K35" s="2">
        <f t="shared" si="4"/>
        <v>1</v>
      </c>
      <c r="L35" s="2">
        <v>4</v>
      </c>
      <c r="M35" s="2">
        <v>2</v>
      </c>
      <c r="N35" s="2">
        <v>2</v>
      </c>
      <c r="O35" s="2">
        <f t="shared" si="5"/>
        <v>0.5</v>
      </c>
      <c r="P35" s="2">
        <f t="shared" si="6"/>
        <v>0.5</v>
      </c>
    </row>
    <row r="36" spans="1:16" ht="12.75">
      <c r="A36" s="2" t="s">
        <v>119</v>
      </c>
      <c r="B36" s="2">
        <v>0</v>
      </c>
      <c r="C36" s="2">
        <v>0</v>
      </c>
      <c r="D36" s="2">
        <v>1</v>
      </c>
      <c r="E36" s="2">
        <v>0</v>
      </c>
      <c r="F36" s="2">
        <v>4</v>
      </c>
      <c r="G36" s="2">
        <f t="shared" si="0"/>
        <v>0</v>
      </c>
      <c r="H36" s="2">
        <f t="shared" si="1"/>
        <v>0</v>
      </c>
      <c r="I36" s="2">
        <f t="shared" si="2"/>
        <v>0</v>
      </c>
      <c r="J36" s="2">
        <f t="shared" si="3"/>
        <v>1</v>
      </c>
      <c r="K36" s="2">
        <f t="shared" si="4"/>
        <v>1</v>
      </c>
      <c r="L36" s="2">
        <v>4</v>
      </c>
      <c r="M36" s="2">
        <v>4</v>
      </c>
      <c r="N36" s="2">
        <v>3</v>
      </c>
      <c r="O36" s="2">
        <f t="shared" si="5"/>
        <v>1</v>
      </c>
      <c r="P36" s="2">
        <f t="shared" si="6"/>
        <v>0.75</v>
      </c>
    </row>
    <row r="37" spans="1:16" ht="12.75">
      <c r="A37" s="2" t="s">
        <v>120</v>
      </c>
      <c r="B37" s="2">
        <v>0</v>
      </c>
      <c r="C37" s="2">
        <v>0</v>
      </c>
      <c r="D37" s="2">
        <v>1</v>
      </c>
      <c r="E37" s="2">
        <v>0</v>
      </c>
      <c r="F37" s="2">
        <v>3</v>
      </c>
      <c r="G37" s="2">
        <f t="shared" si="0"/>
        <v>0</v>
      </c>
      <c r="H37" s="2">
        <f t="shared" si="1"/>
        <v>0</v>
      </c>
      <c r="I37" s="2">
        <f t="shared" si="2"/>
        <v>1</v>
      </c>
      <c r="J37" s="2">
        <f t="shared" si="3"/>
        <v>0</v>
      </c>
      <c r="K37" s="2">
        <f t="shared" si="4"/>
        <v>1</v>
      </c>
      <c r="L37" s="2">
        <v>5</v>
      </c>
      <c r="M37" s="2">
        <v>3</v>
      </c>
      <c r="N37" s="2">
        <v>3</v>
      </c>
      <c r="O37" s="2">
        <f t="shared" si="5"/>
        <v>0.6</v>
      </c>
      <c r="P37" s="2">
        <f t="shared" si="6"/>
        <v>0.6</v>
      </c>
    </row>
    <row r="38" spans="1:16" ht="12.75">
      <c r="A38" s="2" t="s">
        <v>121</v>
      </c>
      <c r="B38" s="2">
        <v>0</v>
      </c>
      <c r="C38" s="2">
        <v>0</v>
      </c>
      <c r="D38" s="2">
        <v>0</v>
      </c>
      <c r="E38" s="2">
        <v>1</v>
      </c>
      <c r="F38" s="2">
        <v>3</v>
      </c>
      <c r="G38" s="2">
        <f t="shared" si="0"/>
        <v>0</v>
      </c>
      <c r="H38" s="2">
        <f t="shared" si="1"/>
        <v>0</v>
      </c>
      <c r="I38" s="2">
        <f t="shared" si="2"/>
        <v>1</v>
      </c>
      <c r="J38" s="2">
        <f t="shared" si="3"/>
        <v>0</v>
      </c>
      <c r="K38" s="2">
        <f t="shared" si="4"/>
        <v>1</v>
      </c>
      <c r="L38" s="2">
        <v>4</v>
      </c>
      <c r="M38" s="2">
        <v>2</v>
      </c>
      <c r="N38" s="2">
        <v>2</v>
      </c>
      <c r="O38" s="2">
        <f t="shared" si="5"/>
        <v>0.5</v>
      </c>
      <c r="P38" s="2">
        <f t="shared" si="6"/>
        <v>0.5</v>
      </c>
    </row>
    <row r="39" spans="1:16" ht="12.75">
      <c r="A39" s="2" t="s">
        <v>122</v>
      </c>
      <c r="B39" s="2">
        <v>0</v>
      </c>
      <c r="C39" s="2">
        <v>0</v>
      </c>
      <c r="D39" s="2">
        <v>1</v>
      </c>
      <c r="E39" s="2">
        <v>0</v>
      </c>
      <c r="F39" s="2">
        <v>3</v>
      </c>
      <c r="G39" s="2">
        <f t="shared" si="0"/>
        <v>0</v>
      </c>
      <c r="H39" s="2">
        <f t="shared" si="1"/>
        <v>0</v>
      </c>
      <c r="I39" s="2">
        <f t="shared" si="2"/>
        <v>1</v>
      </c>
      <c r="J39" s="2">
        <f t="shared" si="3"/>
        <v>0</v>
      </c>
      <c r="K39" s="2">
        <f t="shared" si="4"/>
        <v>1</v>
      </c>
      <c r="L39" s="2">
        <v>6</v>
      </c>
      <c r="M39" s="2">
        <v>4</v>
      </c>
      <c r="N39" s="2">
        <v>4</v>
      </c>
      <c r="O39" s="2">
        <f t="shared" si="5"/>
        <v>0.6666666666666666</v>
      </c>
      <c r="P39" s="2">
        <f t="shared" si="6"/>
        <v>0.6666666666666666</v>
      </c>
    </row>
    <row r="40" spans="1:16" ht="12.75">
      <c r="A40" s="2" t="s">
        <v>123</v>
      </c>
      <c r="B40" s="2">
        <v>0</v>
      </c>
      <c r="C40" s="2">
        <v>0</v>
      </c>
      <c r="D40" s="2">
        <v>1</v>
      </c>
      <c r="E40" s="2">
        <v>0</v>
      </c>
      <c r="F40" s="2">
        <v>1</v>
      </c>
      <c r="G40" s="2">
        <f t="shared" si="0"/>
        <v>1</v>
      </c>
      <c r="H40" s="2">
        <f t="shared" si="1"/>
        <v>0</v>
      </c>
      <c r="I40" s="2">
        <f t="shared" si="2"/>
        <v>0</v>
      </c>
      <c r="J40" s="2">
        <f t="shared" si="3"/>
        <v>0</v>
      </c>
      <c r="K40" s="2">
        <f t="shared" si="4"/>
        <v>1</v>
      </c>
      <c r="L40" s="2">
        <v>4</v>
      </c>
      <c r="M40" s="2">
        <v>4</v>
      </c>
      <c r="N40" s="2">
        <v>3</v>
      </c>
      <c r="O40" s="2">
        <f t="shared" si="5"/>
        <v>1</v>
      </c>
      <c r="P40" s="2">
        <f t="shared" si="6"/>
        <v>0.75</v>
      </c>
    </row>
    <row r="41" spans="1:16" ht="12.75">
      <c r="A41" s="2" t="s">
        <v>124</v>
      </c>
      <c r="B41" s="2">
        <v>0</v>
      </c>
      <c r="C41" s="2">
        <v>0</v>
      </c>
      <c r="D41" s="2">
        <v>0</v>
      </c>
      <c r="E41" s="2">
        <v>1</v>
      </c>
      <c r="F41" s="2">
        <v>1</v>
      </c>
      <c r="G41" s="2">
        <f t="shared" si="0"/>
        <v>1</v>
      </c>
      <c r="H41" s="2">
        <f t="shared" si="1"/>
        <v>0</v>
      </c>
      <c r="I41" s="2">
        <f t="shared" si="2"/>
        <v>0</v>
      </c>
      <c r="J41" s="2">
        <f t="shared" si="3"/>
        <v>0</v>
      </c>
      <c r="K41" s="2">
        <f t="shared" si="4"/>
        <v>1</v>
      </c>
      <c r="L41" s="2">
        <v>5</v>
      </c>
      <c r="M41" s="2">
        <v>3</v>
      </c>
      <c r="N41" s="2">
        <v>2</v>
      </c>
      <c r="O41" s="2">
        <f t="shared" si="5"/>
        <v>0.6</v>
      </c>
      <c r="P41" s="2">
        <f t="shared" si="6"/>
        <v>0.4</v>
      </c>
    </row>
    <row r="42" spans="1:16" ht="12.75">
      <c r="A42" s="2" t="s">
        <v>125</v>
      </c>
      <c r="B42" s="2">
        <v>1</v>
      </c>
      <c r="C42" s="2">
        <v>0</v>
      </c>
      <c r="D42" s="2">
        <v>0</v>
      </c>
      <c r="E42" s="2">
        <v>0</v>
      </c>
      <c r="F42" s="2">
        <v>1</v>
      </c>
      <c r="G42" s="2">
        <f t="shared" si="0"/>
        <v>1</v>
      </c>
      <c r="H42" s="2">
        <f t="shared" si="1"/>
        <v>0</v>
      </c>
      <c r="I42" s="2">
        <f t="shared" si="2"/>
        <v>0</v>
      </c>
      <c r="J42" s="2">
        <f t="shared" si="3"/>
        <v>0</v>
      </c>
      <c r="K42" s="2">
        <f t="shared" si="4"/>
        <v>1</v>
      </c>
      <c r="L42" s="2">
        <v>2</v>
      </c>
      <c r="M42" s="2">
        <v>2</v>
      </c>
      <c r="N42" s="2">
        <v>1</v>
      </c>
      <c r="O42" s="2">
        <f t="shared" si="5"/>
        <v>1</v>
      </c>
      <c r="P42" s="2">
        <f t="shared" si="6"/>
        <v>0.5</v>
      </c>
    </row>
    <row r="43" spans="1:16" ht="12.75">
      <c r="A43" s="2" t="s">
        <v>126</v>
      </c>
      <c r="B43" s="2">
        <v>0</v>
      </c>
      <c r="C43" s="2">
        <v>0</v>
      </c>
      <c r="D43" s="2">
        <v>0</v>
      </c>
      <c r="E43" s="2">
        <v>1</v>
      </c>
      <c r="F43" s="2">
        <v>1</v>
      </c>
      <c r="G43" s="2">
        <f t="shared" si="0"/>
        <v>1</v>
      </c>
      <c r="H43" s="2">
        <f t="shared" si="1"/>
        <v>0</v>
      </c>
      <c r="I43" s="2">
        <f t="shared" si="2"/>
        <v>0</v>
      </c>
      <c r="J43" s="2">
        <f t="shared" si="3"/>
        <v>0</v>
      </c>
      <c r="K43" s="2">
        <f t="shared" si="4"/>
        <v>1</v>
      </c>
      <c r="L43" s="2">
        <v>5</v>
      </c>
      <c r="M43" s="2">
        <v>2</v>
      </c>
      <c r="N43" s="2">
        <v>0</v>
      </c>
      <c r="O43" s="2">
        <f t="shared" si="5"/>
        <v>0.4</v>
      </c>
      <c r="P43" s="2">
        <f t="shared" si="6"/>
        <v>0</v>
      </c>
    </row>
    <row r="44" spans="1:16" ht="12.75">
      <c r="A44" s="2" t="s">
        <v>127</v>
      </c>
      <c r="B44" s="2">
        <v>0</v>
      </c>
      <c r="C44" s="2">
        <v>0</v>
      </c>
      <c r="D44" s="2">
        <v>0</v>
      </c>
      <c r="E44" s="2">
        <v>1</v>
      </c>
      <c r="F44" s="2">
        <v>3</v>
      </c>
      <c r="G44" s="2">
        <f t="shared" si="0"/>
        <v>0</v>
      </c>
      <c r="H44" s="2">
        <f t="shared" si="1"/>
        <v>0</v>
      </c>
      <c r="I44" s="2">
        <f t="shared" si="2"/>
        <v>1</v>
      </c>
      <c r="J44" s="2">
        <f t="shared" si="3"/>
        <v>0</v>
      </c>
      <c r="K44" s="2">
        <f t="shared" si="4"/>
        <v>1</v>
      </c>
      <c r="L44" s="2">
        <v>4</v>
      </c>
      <c r="M44" s="2">
        <v>2</v>
      </c>
      <c r="N44" s="2">
        <v>0</v>
      </c>
      <c r="O44" s="2">
        <f t="shared" si="5"/>
        <v>0.5</v>
      </c>
      <c r="P44" s="2">
        <f t="shared" si="6"/>
        <v>0</v>
      </c>
    </row>
    <row r="45" spans="1:16" ht="12.75">
      <c r="A45" s="2" t="s">
        <v>128</v>
      </c>
      <c r="B45" s="2">
        <v>0</v>
      </c>
      <c r="C45" s="2">
        <v>0</v>
      </c>
      <c r="D45" s="2">
        <v>0</v>
      </c>
      <c r="E45" s="2">
        <v>1</v>
      </c>
      <c r="F45" s="2">
        <v>3</v>
      </c>
      <c r="G45" s="2">
        <f t="shared" si="0"/>
        <v>0</v>
      </c>
      <c r="H45" s="2">
        <f t="shared" si="1"/>
        <v>0</v>
      </c>
      <c r="I45" s="2">
        <f t="shared" si="2"/>
        <v>1</v>
      </c>
      <c r="J45" s="2">
        <f t="shared" si="3"/>
        <v>0</v>
      </c>
      <c r="K45" s="2">
        <f t="shared" si="4"/>
        <v>1</v>
      </c>
      <c r="L45" s="2">
        <v>5</v>
      </c>
      <c r="M45" s="2">
        <v>2</v>
      </c>
      <c r="N45" s="2">
        <v>1</v>
      </c>
      <c r="O45" s="2">
        <f t="shared" si="5"/>
        <v>0.4</v>
      </c>
      <c r="P45" s="2">
        <f t="shared" si="6"/>
        <v>0.2</v>
      </c>
    </row>
    <row r="46" spans="1:16" ht="12.75">
      <c r="A46" s="2" t="s">
        <v>129</v>
      </c>
      <c r="B46" s="2">
        <v>0</v>
      </c>
      <c r="C46" s="2">
        <v>0</v>
      </c>
      <c r="D46" s="2">
        <v>0</v>
      </c>
      <c r="E46" s="2">
        <v>1</v>
      </c>
      <c r="F46" s="2">
        <v>3</v>
      </c>
      <c r="G46" s="2">
        <f t="shared" si="0"/>
        <v>0</v>
      </c>
      <c r="H46" s="2">
        <f t="shared" si="1"/>
        <v>0</v>
      </c>
      <c r="I46" s="2">
        <f t="shared" si="2"/>
        <v>1</v>
      </c>
      <c r="J46" s="2">
        <f t="shared" si="3"/>
        <v>0</v>
      </c>
      <c r="K46" s="2">
        <f t="shared" si="4"/>
        <v>1</v>
      </c>
      <c r="L46" s="2">
        <v>5</v>
      </c>
      <c r="M46" s="2">
        <v>3</v>
      </c>
      <c r="N46" s="2">
        <v>2</v>
      </c>
      <c r="O46" s="2">
        <f t="shared" si="5"/>
        <v>0.6</v>
      </c>
      <c r="P46" s="2">
        <f t="shared" si="6"/>
        <v>0.4</v>
      </c>
    </row>
    <row r="47" spans="1:16" ht="12.75">
      <c r="A47" s="2" t="s">
        <v>130</v>
      </c>
      <c r="B47" s="2">
        <v>0</v>
      </c>
      <c r="C47" s="2">
        <v>0</v>
      </c>
      <c r="D47" s="2">
        <v>0</v>
      </c>
      <c r="E47" s="2">
        <v>1</v>
      </c>
      <c r="F47" s="2">
        <v>1</v>
      </c>
      <c r="G47" s="2">
        <f t="shared" si="0"/>
        <v>1</v>
      </c>
      <c r="H47" s="2">
        <f t="shared" si="1"/>
        <v>0</v>
      </c>
      <c r="I47" s="2">
        <f t="shared" si="2"/>
        <v>0</v>
      </c>
      <c r="J47" s="2">
        <f t="shared" si="3"/>
        <v>0</v>
      </c>
      <c r="K47" s="2">
        <f t="shared" si="4"/>
        <v>1</v>
      </c>
      <c r="L47" s="2">
        <v>6</v>
      </c>
      <c r="M47" s="2">
        <v>4</v>
      </c>
      <c r="N47" s="2">
        <v>2</v>
      </c>
      <c r="O47" s="2">
        <f t="shared" si="5"/>
        <v>0.6666666666666666</v>
      </c>
      <c r="P47" s="2">
        <f t="shared" si="6"/>
        <v>0.3333333333333333</v>
      </c>
    </row>
    <row r="48" spans="1:16" ht="12.75">
      <c r="A48" s="2" t="s">
        <v>131</v>
      </c>
      <c r="B48" s="2">
        <v>0</v>
      </c>
      <c r="C48" s="2">
        <v>0</v>
      </c>
      <c r="D48" s="2">
        <v>0</v>
      </c>
      <c r="E48" s="2">
        <v>1</v>
      </c>
      <c r="F48" s="2">
        <v>3</v>
      </c>
      <c r="G48" s="2">
        <f t="shared" si="0"/>
        <v>0</v>
      </c>
      <c r="H48" s="2">
        <f t="shared" si="1"/>
        <v>0</v>
      </c>
      <c r="I48" s="2">
        <f t="shared" si="2"/>
        <v>1</v>
      </c>
      <c r="J48" s="2">
        <f t="shared" si="3"/>
        <v>0</v>
      </c>
      <c r="K48" s="2">
        <f t="shared" si="4"/>
        <v>1</v>
      </c>
      <c r="L48" s="2">
        <v>5</v>
      </c>
      <c r="M48" s="2">
        <v>2</v>
      </c>
      <c r="N48" s="2">
        <v>2</v>
      </c>
      <c r="O48" s="2">
        <f t="shared" si="5"/>
        <v>0.4</v>
      </c>
      <c r="P48" s="2">
        <f t="shared" si="6"/>
        <v>0.4</v>
      </c>
    </row>
    <row r="49" spans="1:16" ht="12.75">
      <c r="A49" s="2" t="s">
        <v>132</v>
      </c>
      <c r="B49" s="2">
        <v>1</v>
      </c>
      <c r="C49" s="2">
        <v>0</v>
      </c>
      <c r="D49" s="2">
        <v>0</v>
      </c>
      <c r="E49" s="2">
        <v>0</v>
      </c>
      <c r="F49" s="2">
        <v>1</v>
      </c>
      <c r="G49" s="2">
        <f t="shared" si="0"/>
        <v>1</v>
      </c>
      <c r="H49" s="2">
        <f t="shared" si="1"/>
        <v>0</v>
      </c>
      <c r="I49" s="2">
        <f t="shared" si="2"/>
        <v>0</v>
      </c>
      <c r="J49" s="2">
        <f t="shared" si="3"/>
        <v>0</v>
      </c>
      <c r="K49" s="2">
        <f t="shared" si="4"/>
        <v>1</v>
      </c>
      <c r="L49" s="2">
        <v>3</v>
      </c>
      <c r="M49" s="2">
        <v>3</v>
      </c>
      <c r="N49" s="2">
        <v>2</v>
      </c>
      <c r="O49" s="2">
        <f t="shared" si="5"/>
        <v>1</v>
      </c>
      <c r="P49" s="2">
        <f t="shared" si="6"/>
        <v>0.6666666666666666</v>
      </c>
    </row>
    <row r="50" spans="1:16" ht="12.75">
      <c r="A50" s="2" t="s">
        <v>133</v>
      </c>
      <c r="B50" s="2">
        <v>0</v>
      </c>
      <c r="C50" s="2">
        <v>0</v>
      </c>
      <c r="D50" s="2">
        <v>1</v>
      </c>
      <c r="E50" s="2">
        <v>0</v>
      </c>
      <c r="F50" s="2">
        <v>1</v>
      </c>
      <c r="G50" s="2">
        <f t="shared" si="0"/>
        <v>1</v>
      </c>
      <c r="H50" s="2">
        <f t="shared" si="1"/>
        <v>0</v>
      </c>
      <c r="I50" s="2">
        <f t="shared" si="2"/>
        <v>0</v>
      </c>
      <c r="J50" s="2">
        <f t="shared" si="3"/>
        <v>0</v>
      </c>
      <c r="K50" s="2">
        <f t="shared" si="4"/>
        <v>1</v>
      </c>
      <c r="L50" s="2">
        <v>4</v>
      </c>
      <c r="M50" s="2">
        <v>3</v>
      </c>
      <c r="N50" s="2">
        <v>2</v>
      </c>
      <c r="O50" s="2">
        <f t="shared" si="5"/>
        <v>0.75</v>
      </c>
      <c r="P50" s="2">
        <f t="shared" si="6"/>
        <v>0.5</v>
      </c>
    </row>
    <row r="51" spans="1:16" ht="12.75">
      <c r="A51" s="2" t="s">
        <v>134</v>
      </c>
      <c r="B51" s="2">
        <v>0</v>
      </c>
      <c r="C51" s="2">
        <v>0</v>
      </c>
      <c r="D51" s="2">
        <v>0</v>
      </c>
      <c r="E51" s="2">
        <v>1</v>
      </c>
      <c r="F51" s="2">
        <v>1</v>
      </c>
      <c r="G51" s="2">
        <f t="shared" si="0"/>
        <v>1</v>
      </c>
      <c r="H51" s="2">
        <f t="shared" si="1"/>
        <v>0</v>
      </c>
      <c r="I51" s="2">
        <f t="shared" si="2"/>
        <v>0</v>
      </c>
      <c r="J51" s="2">
        <f t="shared" si="3"/>
        <v>0</v>
      </c>
      <c r="K51" s="2">
        <f t="shared" si="4"/>
        <v>1</v>
      </c>
      <c r="L51" s="2">
        <v>5</v>
      </c>
      <c r="M51" s="2">
        <v>3</v>
      </c>
      <c r="N51" s="2">
        <v>2</v>
      </c>
      <c r="O51" s="2">
        <f t="shared" si="5"/>
        <v>0.6</v>
      </c>
      <c r="P51" s="2">
        <f t="shared" si="6"/>
        <v>0.4</v>
      </c>
    </row>
    <row r="52" spans="1:16" ht="12.75">
      <c r="A52" s="2" t="s">
        <v>135</v>
      </c>
      <c r="B52" s="2">
        <v>1</v>
      </c>
      <c r="C52" s="2">
        <v>0</v>
      </c>
      <c r="D52" s="2">
        <v>0</v>
      </c>
      <c r="E52" s="2">
        <v>0</v>
      </c>
      <c r="F52" s="2">
        <v>1</v>
      </c>
      <c r="G52" s="2">
        <f t="shared" si="0"/>
        <v>1</v>
      </c>
      <c r="H52" s="2">
        <f t="shared" si="1"/>
        <v>0</v>
      </c>
      <c r="I52" s="2">
        <f t="shared" si="2"/>
        <v>0</v>
      </c>
      <c r="J52" s="2">
        <f t="shared" si="3"/>
        <v>0</v>
      </c>
      <c r="K52" s="2">
        <f t="shared" si="4"/>
        <v>1</v>
      </c>
      <c r="L52" s="2">
        <v>4</v>
      </c>
      <c r="M52" s="2">
        <v>3</v>
      </c>
      <c r="N52" s="2">
        <v>1</v>
      </c>
      <c r="O52" s="2">
        <f t="shared" si="5"/>
        <v>0.75</v>
      </c>
      <c r="P52" s="2">
        <f t="shared" si="6"/>
        <v>0.25</v>
      </c>
    </row>
    <row r="53" spans="1:16" ht="12.75">
      <c r="A53" s="2" t="s">
        <v>136</v>
      </c>
      <c r="B53" s="2">
        <v>0</v>
      </c>
      <c r="C53" s="2">
        <v>0</v>
      </c>
      <c r="D53" s="2">
        <v>0</v>
      </c>
      <c r="E53" s="2">
        <v>1</v>
      </c>
      <c r="F53" s="2">
        <v>2</v>
      </c>
      <c r="G53" s="2">
        <f t="shared" si="0"/>
        <v>0</v>
      </c>
      <c r="H53" s="2">
        <f t="shared" si="1"/>
        <v>1</v>
      </c>
      <c r="I53" s="2">
        <f t="shared" si="2"/>
        <v>0</v>
      </c>
      <c r="J53" s="2">
        <f t="shared" si="3"/>
        <v>0</v>
      </c>
      <c r="K53" s="2">
        <f t="shared" si="4"/>
        <v>1</v>
      </c>
      <c r="L53" s="2">
        <v>4</v>
      </c>
      <c r="M53" s="2">
        <v>2</v>
      </c>
      <c r="N53" s="2">
        <v>3</v>
      </c>
      <c r="O53" s="2">
        <f t="shared" si="5"/>
        <v>0.5</v>
      </c>
      <c r="P53" s="2">
        <f t="shared" si="6"/>
        <v>0.75</v>
      </c>
    </row>
    <row r="54" spans="1:16" ht="12.75">
      <c r="A54" s="2" t="s">
        <v>137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f t="shared" si="0"/>
        <v>1</v>
      </c>
      <c r="H54" s="2">
        <f t="shared" si="1"/>
        <v>0</v>
      </c>
      <c r="I54" s="2">
        <f t="shared" si="2"/>
        <v>0</v>
      </c>
      <c r="J54" s="2">
        <f t="shared" si="3"/>
        <v>0</v>
      </c>
      <c r="K54" s="2">
        <f t="shared" si="4"/>
        <v>1</v>
      </c>
      <c r="L54" s="2">
        <v>5</v>
      </c>
      <c r="M54" s="2">
        <v>3</v>
      </c>
      <c r="N54" s="2">
        <v>2</v>
      </c>
      <c r="O54" s="2">
        <f t="shared" si="5"/>
        <v>0.6</v>
      </c>
      <c r="P54" s="2">
        <f t="shared" si="6"/>
        <v>0.4</v>
      </c>
    </row>
    <row r="55" spans="1:16" ht="12.75">
      <c r="A55" s="2" t="s">
        <v>138</v>
      </c>
      <c r="B55" s="2">
        <v>0</v>
      </c>
      <c r="C55" s="2">
        <v>0</v>
      </c>
      <c r="D55" s="2">
        <v>1</v>
      </c>
      <c r="E55" s="2">
        <v>0</v>
      </c>
      <c r="F55" s="2">
        <v>1</v>
      </c>
      <c r="G55" s="2">
        <f t="shared" si="0"/>
        <v>1</v>
      </c>
      <c r="H55" s="2">
        <f t="shared" si="1"/>
        <v>0</v>
      </c>
      <c r="I55" s="2">
        <f t="shared" si="2"/>
        <v>0</v>
      </c>
      <c r="J55" s="2">
        <f t="shared" si="3"/>
        <v>0</v>
      </c>
      <c r="K55" s="2">
        <f t="shared" si="4"/>
        <v>1</v>
      </c>
      <c r="L55" s="2">
        <v>5</v>
      </c>
      <c r="M55" s="2">
        <v>4</v>
      </c>
      <c r="N55" s="2">
        <v>3</v>
      </c>
      <c r="O55" s="2">
        <f t="shared" si="5"/>
        <v>0.8</v>
      </c>
      <c r="P55" s="2">
        <f t="shared" si="6"/>
        <v>0.6</v>
      </c>
    </row>
    <row r="56" spans="1:16" ht="12.75">
      <c r="A56" s="2" t="s">
        <v>139</v>
      </c>
      <c r="B56" s="2">
        <v>0</v>
      </c>
      <c r="C56" s="2">
        <v>1</v>
      </c>
      <c r="D56" s="2">
        <v>0</v>
      </c>
      <c r="E56" s="2">
        <v>0</v>
      </c>
      <c r="F56" s="2">
        <v>2</v>
      </c>
      <c r="G56" s="2">
        <f t="shared" si="0"/>
        <v>0</v>
      </c>
      <c r="H56" s="2">
        <f t="shared" si="1"/>
        <v>1</v>
      </c>
      <c r="I56" s="2">
        <f t="shared" si="2"/>
        <v>0</v>
      </c>
      <c r="J56" s="2">
        <f t="shared" si="3"/>
        <v>0</v>
      </c>
      <c r="K56" s="2">
        <f t="shared" si="4"/>
        <v>1</v>
      </c>
      <c r="L56" s="2">
        <v>3</v>
      </c>
      <c r="M56" s="2">
        <v>3</v>
      </c>
      <c r="N56" s="2">
        <v>3</v>
      </c>
      <c r="O56" s="2">
        <f t="shared" si="5"/>
        <v>1</v>
      </c>
      <c r="P56" s="2">
        <f t="shared" si="6"/>
        <v>1</v>
      </c>
    </row>
    <row r="57" spans="1:16" ht="12.75">
      <c r="A57" s="2" t="s">
        <v>140</v>
      </c>
      <c r="B57" s="2">
        <v>0</v>
      </c>
      <c r="C57" s="2">
        <v>0</v>
      </c>
      <c r="D57" s="2">
        <v>0</v>
      </c>
      <c r="E57" s="2">
        <v>1</v>
      </c>
      <c r="F57" s="2">
        <v>3</v>
      </c>
      <c r="G57" s="2">
        <f t="shared" si="0"/>
        <v>0</v>
      </c>
      <c r="H57" s="2">
        <f t="shared" si="1"/>
        <v>0</v>
      </c>
      <c r="I57" s="2">
        <f t="shared" si="2"/>
        <v>1</v>
      </c>
      <c r="J57" s="2">
        <f t="shared" si="3"/>
        <v>0</v>
      </c>
      <c r="K57" s="2">
        <f t="shared" si="4"/>
        <v>1</v>
      </c>
      <c r="L57" s="2">
        <v>4</v>
      </c>
      <c r="M57" s="2">
        <v>2</v>
      </c>
      <c r="N57" s="2">
        <v>2</v>
      </c>
      <c r="O57" s="2">
        <f t="shared" si="5"/>
        <v>0.5</v>
      </c>
      <c r="P57" s="2">
        <f t="shared" si="6"/>
        <v>0.5</v>
      </c>
    </row>
    <row r="58" spans="1:16" ht="12.75">
      <c r="A58" s="2" t="s">
        <v>141</v>
      </c>
      <c r="B58" s="2">
        <v>1</v>
      </c>
      <c r="C58" s="2">
        <v>0</v>
      </c>
      <c r="D58" s="2">
        <v>0</v>
      </c>
      <c r="E58" s="2">
        <v>0</v>
      </c>
      <c r="F58" s="2">
        <v>1</v>
      </c>
      <c r="G58" s="2">
        <f t="shared" si="0"/>
        <v>1</v>
      </c>
      <c r="H58" s="2">
        <f t="shared" si="1"/>
        <v>0</v>
      </c>
      <c r="I58" s="2">
        <f t="shared" si="2"/>
        <v>0</v>
      </c>
      <c r="J58" s="2">
        <f t="shared" si="3"/>
        <v>0</v>
      </c>
      <c r="K58" s="2">
        <f t="shared" si="4"/>
        <v>1</v>
      </c>
      <c r="L58" s="2">
        <v>4</v>
      </c>
      <c r="M58" s="2">
        <v>3</v>
      </c>
      <c r="N58" s="2">
        <v>2</v>
      </c>
      <c r="O58" s="2">
        <f t="shared" si="5"/>
        <v>0.75</v>
      </c>
      <c r="P58" s="2">
        <f t="shared" si="6"/>
        <v>0.5</v>
      </c>
    </row>
    <row r="59" spans="1:16" ht="12.75">
      <c r="A59" s="2" t="s">
        <v>142</v>
      </c>
      <c r="B59" s="2">
        <v>0</v>
      </c>
      <c r="C59" s="2">
        <v>1</v>
      </c>
      <c r="D59" s="2">
        <v>0</v>
      </c>
      <c r="E59" s="2">
        <v>0</v>
      </c>
      <c r="F59" s="2">
        <v>2</v>
      </c>
      <c r="G59" s="2">
        <f t="shared" si="0"/>
        <v>0</v>
      </c>
      <c r="H59" s="2">
        <f t="shared" si="1"/>
        <v>1</v>
      </c>
      <c r="I59" s="2">
        <f t="shared" si="2"/>
        <v>0</v>
      </c>
      <c r="J59" s="2">
        <f t="shared" si="3"/>
        <v>0</v>
      </c>
      <c r="K59" s="2">
        <f t="shared" si="4"/>
        <v>1</v>
      </c>
      <c r="L59" s="2">
        <v>5</v>
      </c>
      <c r="M59" s="2">
        <v>2</v>
      </c>
      <c r="N59" s="2">
        <v>2</v>
      </c>
      <c r="O59" s="2">
        <f t="shared" si="5"/>
        <v>0.4</v>
      </c>
      <c r="P59" s="2">
        <f t="shared" si="6"/>
        <v>0.4</v>
      </c>
    </row>
    <row r="60" spans="1:16" ht="12.75">
      <c r="A60" s="2" t="s">
        <v>143</v>
      </c>
      <c r="B60" s="2">
        <v>0</v>
      </c>
      <c r="C60" s="2">
        <v>0</v>
      </c>
      <c r="D60" s="2">
        <v>1</v>
      </c>
      <c r="E60" s="2">
        <v>0</v>
      </c>
      <c r="F60" s="2">
        <v>1</v>
      </c>
      <c r="G60" s="2">
        <f t="shared" si="0"/>
        <v>1</v>
      </c>
      <c r="H60" s="2">
        <f t="shared" si="1"/>
        <v>0</v>
      </c>
      <c r="I60" s="2">
        <f t="shared" si="2"/>
        <v>0</v>
      </c>
      <c r="J60" s="2">
        <f t="shared" si="3"/>
        <v>0</v>
      </c>
      <c r="K60" s="2">
        <f t="shared" si="4"/>
        <v>1</v>
      </c>
      <c r="L60" s="2">
        <v>5</v>
      </c>
      <c r="M60" s="2">
        <v>4</v>
      </c>
      <c r="N60" s="2">
        <v>4</v>
      </c>
      <c r="O60" s="2">
        <f t="shared" si="5"/>
        <v>0.8</v>
      </c>
      <c r="P60" s="2">
        <f t="shared" si="6"/>
        <v>0.8</v>
      </c>
    </row>
    <row r="61" spans="1:16" ht="12.75">
      <c r="A61" s="2" t="s">
        <v>144</v>
      </c>
      <c r="B61" s="2">
        <v>0</v>
      </c>
      <c r="C61" s="2">
        <v>1</v>
      </c>
      <c r="D61" s="2">
        <v>0</v>
      </c>
      <c r="E61" s="2">
        <v>0</v>
      </c>
      <c r="F61" s="2">
        <v>2</v>
      </c>
      <c r="G61" s="2">
        <f t="shared" si="0"/>
        <v>0</v>
      </c>
      <c r="H61" s="2">
        <f t="shared" si="1"/>
        <v>1</v>
      </c>
      <c r="I61" s="2">
        <f t="shared" si="2"/>
        <v>0</v>
      </c>
      <c r="J61" s="2">
        <f t="shared" si="3"/>
        <v>0</v>
      </c>
      <c r="K61" s="2">
        <f t="shared" si="4"/>
        <v>1</v>
      </c>
      <c r="L61" s="2">
        <v>6</v>
      </c>
      <c r="M61" s="2">
        <v>1</v>
      </c>
      <c r="N61" s="2">
        <v>2</v>
      </c>
      <c r="O61" s="2">
        <f t="shared" si="5"/>
        <v>0.16666666666666666</v>
      </c>
      <c r="P61" s="2">
        <f t="shared" si="6"/>
        <v>0.3333333333333333</v>
      </c>
    </row>
    <row r="62" spans="1:16" ht="12.75">
      <c r="A62" s="2" t="s">
        <v>145</v>
      </c>
      <c r="B62" s="2">
        <v>1</v>
      </c>
      <c r="C62" s="2">
        <v>0</v>
      </c>
      <c r="D62" s="2">
        <v>0</v>
      </c>
      <c r="E62" s="2">
        <v>0</v>
      </c>
      <c r="F62" s="2">
        <v>1</v>
      </c>
      <c r="G62" s="2">
        <f t="shared" si="0"/>
        <v>1</v>
      </c>
      <c r="H62" s="2">
        <f t="shared" si="1"/>
        <v>0</v>
      </c>
      <c r="I62" s="2">
        <f t="shared" si="2"/>
        <v>0</v>
      </c>
      <c r="J62" s="2">
        <f t="shared" si="3"/>
        <v>0</v>
      </c>
      <c r="K62" s="2">
        <f t="shared" si="4"/>
        <v>1</v>
      </c>
      <c r="L62" s="2">
        <v>5</v>
      </c>
      <c r="M62" s="2">
        <v>5</v>
      </c>
      <c r="N62" s="2">
        <v>2</v>
      </c>
      <c r="O62" s="2">
        <f t="shared" si="5"/>
        <v>1</v>
      </c>
      <c r="P62" s="2">
        <f t="shared" si="6"/>
        <v>0.4</v>
      </c>
    </row>
    <row r="63" spans="1:16" ht="12.75">
      <c r="A63" s="2" t="s">
        <v>146</v>
      </c>
      <c r="B63" s="2">
        <v>1</v>
      </c>
      <c r="C63" s="2">
        <v>0</v>
      </c>
      <c r="D63" s="2">
        <v>0</v>
      </c>
      <c r="E63" s="2">
        <v>0</v>
      </c>
      <c r="F63" s="2">
        <v>1</v>
      </c>
      <c r="G63" s="2">
        <f t="shared" si="0"/>
        <v>1</v>
      </c>
      <c r="H63" s="2">
        <f t="shared" si="1"/>
        <v>0</v>
      </c>
      <c r="I63" s="2">
        <f t="shared" si="2"/>
        <v>0</v>
      </c>
      <c r="J63" s="2">
        <f t="shared" si="3"/>
        <v>0</v>
      </c>
      <c r="K63" s="2">
        <f t="shared" si="4"/>
        <v>1</v>
      </c>
      <c r="L63" s="2">
        <v>5</v>
      </c>
      <c r="M63" s="2">
        <v>5</v>
      </c>
      <c r="N63" s="2">
        <v>3</v>
      </c>
      <c r="O63" s="2">
        <f t="shared" si="5"/>
        <v>1</v>
      </c>
      <c r="P63" s="2">
        <f t="shared" si="6"/>
        <v>0.6</v>
      </c>
    </row>
    <row r="64" spans="1:16" ht="12.75">
      <c r="A64" s="2" t="s">
        <v>147</v>
      </c>
      <c r="B64" s="2">
        <v>1</v>
      </c>
      <c r="C64" s="2">
        <v>0</v>
      </c>
      <c r="D64" s="2">
        <v>0</v>
      </c>
      <c r="E64" s="2">
        <v>0</v>
      </c>
      <c r="F64" s="2">
        <v>1</v>
      </c>
      <c r="G64" s="2">
        <f t="shared" si="0"/>
        <v>1</v>
      </c>
      <c r="H64" s="2">
        <f t="shared" si="1"/>
        <v>0</v>
      </c>
      <c r="I64" s="2">
        <f t="shared" si="2"/>
        <v>0</v>
      </c>
      <c r="J64" s="2">
        <f t="shared" si="3"/>
        <v>0</v>
      </c>
      <c r="K64" s="2">
        <f t="shared" si="4"/>
        <v>1</v>
      </c>
      <c r="L64" s="2">
        <v>6</v>
      </c>
      <c r="M64" s="2">
        <v>6</v>
      </c>
      <c r="N64" s="2">
        <v>2</v>
      </c>
      <c r="O64" s="2">
        <f t="shared" si="5"/>
        <v>1</v>
      </c>
      <c r="P64" s="2">
        <f t="shared" si="6"/>
        <v>0.3333333333333333</v>
      </c>
    </row>
    <row r="65" spans="1:16" ht="12.75">
      <c r="A65" s="2" t="s">
        <v>148</v>
      </c>
      <c r="B65" s="2">
        <v>0</v>
      </c>
      <c r="C65" s="2">
        <v>0</v>
      </c>
      <c r="D65" s="2">
        <v>1</v>
      </c>
      <c r="E65" s="2">
        <v>0</v>
      </c>
      <c r="F65" s="2">
        <v>1</v>
      </c>
      <c r="G65" s="2">
        <f t="shared" si="0"/>
        <v>1</v>
      </c>
      <c r="H65" s="2">
        <f t="shared" si="1"/>
        <v>0</v>
      </c>
      <c r="I65" s="2">
        <f t="shared" si="2"/>
        <v>0</v>
      </c>
      <c r="J65" s="2">
        <f t="shared" si="3"/>
        <v>0</v>
      </c>
      <c r="K65" s="2">
        <f t="shared" si="4"/>
        <v>1</v>
      </c>
      <c r="L65" s="2">
        <v>3</v>
      </c>
      <c r="M65" s="2">
        <v>3</v>
      </c>
      <c r="N65" s="2">
        <v>2</v>
      </c>
      <c r="O65" s="2">
        <f t="shared" si="5"/>
        <v>1</v>
      </c>
      <c r="P65" s="2">
        <f t="shared" si="6"/>
        <v>0.6666666666666666</v>
      </c>
    </row>
    <row r="66" spans="1:16" ht="12.75">
      <c r="A66" s="2" t="s">
        <v>149</v>
      </c>
      <c r="B66" s="2">
        <v>0</v>
      </c>
      <c r="C66" s="2">
        <v>0</v>
      </c>
      <c r="D66" s="2">
        <v>0</v>
      </c>
      <c r="E66" s="2">
        <v>1</v>
      </c>
      <c r="F66" s="2">
        <v>1</v>
      </c>
      <c r="G66" s="2">
        <f t="shared" si="0"/>
        <v>1</v>
      </c>
      <c r="H66" s="2">
        <f t="shared" si="1"/>
        <v>0</v>
      </c>
      <c r="I66" s="2">
        <f t="shared" si="2"/>
        <v>0</v>
      </c>
      <c r="J66" s="2">
        <f t="shared" si="3"/>
        <v>0</v>
      </c>
      <c r="K66" s="2">
        <f t="shared" si="4"/>
        <v>1</v>
      </c>
      <c r="L66" s="2">
        <v>5</v>
      </c>
      <c r="M66" s="2">
        <v>3</v>
      </c>
      <c r="N66" s="2">
        <v>0</v>
      </c>
      <c r="O66" s="2">
        <f t="shared" si="5"/>
        <v>0.6</v>
      </c>
      <c r="P66" s="2">
        <f t="shared" si="6"/>
        <v>0</v>
      </c>
    </row>
    <row r="67" spans="1:16" ht="12.75">
      <c r="A67" s="2" t="s">
        <v>150</v>
      </c>
      <c r="B67" s="2">
        <v>0</v>
      </c>
      <c r="C67" s="2">
        <v>0</v>
      </c>
      <c r="D67" s="2">
        <v>1</v>
      </c>
      <c r="E67" s="2">
        <v>0</v>
      </c>
      <c r="F67" s="2">
        <v>1</v>
      </c>
      <c r="G67" s="2">
        <f aca="true" t="shared" si="7" ref="G67:G95">IF(F67=1,1,0)</f>
        <v>1</v>
      </c>
      <c r="H67" s="2">
        <f aca="true" t="shared" si="8" ref="H67:H95">IF(F67=2,1,0)</f>
        <v>0</v>
      </c>
      <c r="I67" s="2">
        <f aca="true" t="shared" si="9" ref="I67:I95">IF(F67=3,1,0)</f>
        <v>0</v>
      </c>
      <c r="J67" s="2">
        <f aca="true" t="shared" si="10" ref="J67:J95">IF(F67=4,1,0)</f>
        <v>0</v>
      </c>
      <c r="K67" s="2">
        <f aca="true" t="shared" si="11" ref="K67:K95">IF(F67,1,0)</f>
        <v>1</v>
      </c>
      <c r="L67" s="2">
        <v>4</v>
      </c>
      <c r="M67" s="2">
        <v>3</v>
      </c>
      <c r="N67" s="2">
        <v>3</v>
      </c>
      <c r="O67" s="2">
        <f aca="true" t="shared" si="12" ref="O67:O95">M67/L67</f>
        <v>0.75</v>
      </c>
      <c r="P67" s="2">
        <f aca="true" t="shared" si="13" ref="P67:P95">N67/L67</f>
        <v>0.75</v>
      </c>
    </row>
    <row r="68" spans="1:16" ht="12.75">
      <c r="A68" s="2" t="s">
        <v>151</v>
      </c>
      <c r="B68" s="2">
        <v>1</v>
      </c>
      <c r="C68" s="2">
        <v>0</v>
      </c>
      <c r="D68" s="2">
        <v>0</v>
      </c>
      <c r="E68" s="2">
        <v>0</v>
      </c>
      <c r="F68" s="2">
        <v>1</v>
      </c>
      <c r="G68" s="2">
        <f t="shared" si="7"/>
        <v>1</v>
      </c>
      <c r="H68" s="2">
        <f t="shared" si="8"/>
        <v>0</v>
      </c>
      <c r="I68" s="2">
        <f t="shared" si="9"/>
        <v>0</v>
      </c>
      <c r="J68" s="2">
        <f t="shared" si="10"/>
        <v>0</v>
      </c>
      <c r="K68" s="2">
        <f t="shared" si="11"/>
        <v>1</v>
      </c>
      <c r="L68" s="2">
        <v>3</v>
      </c>
      <c r="M68" s="2">
        <v>3</v>
      </c>
      <c r="N68" s="2">
        <v>0</v>
      </c>
      <c r="O68" s="2">
        <f t="shared" si="12"/>
        <v>1</v>
      </c>
      <c r="P68" s="2">
        <f t="shared" si="13"/>
        <v>0</v>
      </c>
    </row>
    <row r="69" spans="1:16" ht="12.75">
      <c r="A69" s="2" t="s">
        <v>152</v>
      </c>
      <c r="B69" s="2">
        <v>1</v>
      </c>
      <c r="C69" s="2">
        <v>0</v>
      </c>
      <c r="D69" s="2">
        <v>0</v>
      </c>
      <c r="E69" s="2">
        <v>0</v>
      </c>
      <c r="F69" s="2">
        <v>1</v>
      </c>
      <c r="G69" s="2">
        <f t="shared" si="7"/>
        <v>1</v>
      </c>
      <c r="H69" s="2">
        <f t="shared" si="8"/>
        <v>0</v>
      </c>
      <c r="I69" s="2">
        <f t="shared" si="9"/>
        <v>0</v>
      </c>
      <c r="J69" s="2">
        <f t="shared" si="10"/>
        <v>0</v>
      </c>
      <c r="K69" s="2">
        <f t="shared" si="11"/>
        <v>1</v>
      </c>
      <c r="L69" s="2">
        <v>4</v>
      </c>
      <c r="M69" s="2">
        <v>3</v>
      </c>
      <c r="N69" s="2">
        <v>0</v>
      </c>
      <c r="O69" s="2">
        <f t="shared" si="12"/>
        <v>0.75</v>
      </c>
      <c r="P69" s="2">
        <f t="shared" si="13"/>
        <v>0</v>
      </c>
    </row>
    <row r="70" spans="1:16" ht="12.75">
      <c r="A70" s="2" t="s">
        <v>153</v>
      </c>
      <c r="B70" s="2">
        <v>0</v>
      </c>
      <c r="C70" s="2">
        <v>0</v>
      </c>
      <c r="D70" s="2">
        <v>0</v>
      </c>
      <c r="E70" s="2">
        <v>1</v>
      </c>
      <c r="F70" s="2">
        <v>4</v>
      </c>
      <c r="G70" s="2">
        <f t="shared" si="7"/>
        <v>0</v>
      </c>
      <c r="H70" s="2">
        <f t="shared" si="8"/>
        <v>0</v>
      </c>
      <c r="I70" s="2">
        <f t="shared" si="9"/>
        <v>0</v>
      </c>
      <c r="J70" s="2">
        <f t="shared" si="10"/>
        <v>1</v>
      </c>
      <c r="K70" s="2">
        <f t="shared" si="11"/>
        <v>1</v>
      </c>
      <c r="L70" s="2">
        <v>5</v>
      </c>
      <c r="M70" s="2">
        <v>3</v>
      </c>
      <c r="N70" s="2">
        <v>3</v>
      </c>
      <c r="O70" s="2">
        <f t="shared" si="12"/>
        <v>0.6</v>
      </c>
      <c r="P70" s="2">
        <f t="shared" si="13"/>
        <v>0.6</v>
      </c>
    </row>
    <row r="71" spans="1:16" ht="12.75">
      <c r="A71" s="2" t="s">
        <v>154</v>
      </c>
      <c r="B71" s="2">
        <v>0</v>
      </c>
      <c r="C71" s="2">
        <v>0</v>
      </c>
      <c r="D71" s="2">
        <v>1</v>
      </c>
      <c r="E71" s="2">
        <v>0</v>
      </c>
      <c r="F71" s="2">
        <v>1</v>
      </c>
      <c r="G71" s="2">
        <f t="shared" si="7"/>
        <v>1</v>
      </c>
      <c r="H71" s="2">
        <f t="shared" si="8"/>
        <v>0</v>
      </c>
      <c r="I71" s="2">
        <f t="shared" si="9"/>
        <v>0</v>
      </c>
      <c r="J71" s="2">
        <f t="shared" si="10"/>
        <v>0</v>
      </c>
      <c r="K71" s="2">
        <f t="shared" si="11"/>
        <v>1</v>
      </c>
      <c r="L71" s="2">
        <v>6</v>
      </c>
      <c r="M71" s="2">
        <v>4</v>
      </c>
      <c r="N71" s="2">
        <v>3</v>
      </c>
      <c r="O71" s="2">
        <f t="shared" si="12"/>
        <v>0.6666666666666666</v>
      </c>
      <c r="P71" s="2">
        <f t="shared" si="13"/>
        <v>0.5</v>
      </c>
    </row>
    <row r="72" spans="1:16" ht="12.75">
      <c r="A72" s="2" t="s">
        <v>155</v>
      </c>
      <c r="B72" s="2">
        <v>1</v>
      </c>
      <c r="C72" s="2">
        <v>0</v>
      </c>
      <c r="D72" s="2">
        <v>0</v>
      </c>
      <c r="E72" s="2">
        <v>0</v>
      </c>
      <c r="F72" s="2">
        <v>1</v>
      </c>
      <c r="G72" s="2">
        <f t="shared" si="7"/>
        <v>1</v>
      </c>
      <c r="H72" s="2">
        <f t="shared" si="8"/>
        <v>0</v>
      </c>
      <c r="I72" s="2">
        <f t="shared" si="9"/>
        <v>0</v>
      </c>
      <c r="J72" s="2">
        <f t="shared" si="10"/>
        <v>0</v>
      </c>
      <c r="K72" s="2">
        <f t="shared" si="11"/>
        <v>1</v>
      </c>
      <c r="L72" s="2">
        <v>4</v>
      </c>
      <c r="M72" s="2">
        <v>3</v>
      </c>
      <c r="N72" s="2">
        <v>3</v>
      </c>
      <c r="O72" s="2">
        <f t="shared" si="12"/>
        <v>0.75</v>
      </c>
      <c r="P72" s="2">
        <f t="shared" si="13"/>
        <v>0.75</v>
      </c>
    </row>
    <row r="73" spans="1:16" ht="12.75">
      <c r="A73" s="2" t="s">
        <v>156</v>
      </c>
      <c r="B73" s="2">
        <v>1</v>
      </c>
      <c r="C73" s="2">
        <v>0</v>
      </c>
      <c r="D73" s="2">
        <v>0</v>
      </c>
      <c r="E73" s="2">
        <v>0</v>
      </c>
      <c r="F73" s="2">
        <v>1</v>
      </c>
      <c r="G73" s="2">
        <f t="shared" si="7"/>
        <v>1</v>
      </c>
      <c r="H73" s="2">
        <f t="shared" si="8"/>
        <v>0</v>
      </c>
      <c r="I73" s="2">
        <f t="shared" si="9"/>
        <v>0</v>
      </c>
      <c r="J73" s="2">
        <f t="shared" si="10"/>
        <v>0</v>
      </c>
      <c r="K73" s="2">
        <f t="shared" si="11"/>
        <v>1</v>
      </c>
      <c r="L73" s="2">
        <v>6</v>
      </c>
      <c r="M73" s="2">
        <v>3</v>
      </c>
      <c r="N73" s="2">
        <v>0</v>
      </c>
      <c r="O73" s="2">
        <f t="shared" si="12"/>
        <v>0.5</v>
      </c>
      <c r="P73" s="2">
        <f t="shared" si="13"/>
        <v>0</v>
      </c>
    </row>
    <row r="74" spans="1:16" ht="12.75">
      <c r="A74" s="2" t="s">
        <v>157</v>
      </c>
      <c r="B74" s="2">
        <v>0</v>
      </c>
      <c r="C74" s="2">
        <v>0</v>
      </c>
      <c r="D74" s="2">
        <v>0</v>
      </c>
      <c r="E74" s="2">
        <v>1</v>
      </c>
      <c r="F74" s="2">
        <v>1</v>
      </c>
      <c r="G74" s="2">
        <f t="shared" si="7"/>
        <v>1</v>
      </c>
      <c r="H74" s="2">
        <f t="shared" si="8"/>
        <v>0</v>
      </c>
      <c r="I74" s="2">
        <f t="shared" si="9"/>
        <v>0</v>
      </c>
      <c r="J74" s="2">
        <f t="shared" si="10"/>
        <v>0</v>
      </c>
      <c r="K74" s="2">
        <f t="shared" si="11"/>
        <v>1</v>
      </c>
      <c r="L74" s="2">
        <v>4</v>
      </c>
      <c r="M74" s="2">
        <v>3</v>
      </c>
      <c r="N74" s="2">
        <v>2</v>
      </c>
      <c r="O74" s="2">
        <f t="shared" si="12"/>
        <v>0.75</v>
      </c>
      <c r="P74" s="2">
        <f t="shared" si="13"/>
        <v>0.5</v>
      </c>
    </row>
    <row r="75" spans="1:16" ht="12.75">
      <c r="A75" s="2" t="s">
        <v>158</v>
      </c>
      <c r="B75" s="2">
        <v>0</v>
      </c>
      <c r="C75" s="2">
        <v>0</v>
      </c>
      <c r="D75" s="2">
        <v>0</v>
      </c>
      <c r="E75" s="2">
        <v>1</v>
      </c>
      <c r="F75" s="2">
        <v>1</v>
      </c>
      <c r="G75" s="2">
        <f t="shared" si="7"/>
        <v>1</v>
      </c>
      <c r="H75" s="2">
        <f t="shared" si="8"/>
        <v>0</v>
      </c>
      <c r="I75" s="2">
        <f t="shared" si="9"/>
        <v>0</v>
      </c>
      <c r="J75" s="2">
        <f t="shared" si="10"/>
        <v>0</v>
      </c>
      <c r="K75" s="2">
        <f t="shared" si="11"/>
        <v>1</v>
      </c>
      <c r="L75" s="2">
        <v>4</v>
      </c>
      <c r="M75" s="2">
        <v>2</v>
      </c>
      <c r="N75" s="2">
        <v>2</v>
      </c>
      <c r="O75" s="2">
        <f t="shared" si="12"/>
        <v>0.5</v>
      </c>
      <c r="P75" s="2">
        <f t="shared" si="13"/>
        <v>0.5</v>
      </c>
    </row>
    <row r="76" spans="1:16" ht="12.75">
      <c r="A76" s="2" t="s">
        <v>159</v>
      </c>
      <c r="B76" s="2">
        <v>1</v>
      </c>
      <c r="C76" s="2">
        <v>0</v>
      </c>
      <c r="D76" s="2">
        <v>0</v>
      </c>
      <c r="E76" s="2">
        <v>0</v>
      </c>
      <c r="F76" s="2">
        <v>1</v>
      </c>
      <c r="G76" s="2">
        <f t="shared" si="7"/>
        <v>1</v>
      </c>
      <c r="H76" s="2">
        <f t="shared" si="8"/>
        <v>0</v>
      </c>
      <c r="I76" s="2">
        <f t="shared" si="9"/>
        <v>0</v>
      </c>
      <c r="J76" s="2">
        <f t="shared" si="10"/>
        <v>0</v>
      </c>
      <c r="K76" s="2">
        <f t="shared" si="11"/>
        <v>1</v>
      </c>
      <c r="L76" s="2">
        <v>3</v>
      </c>
      <c r="M76" s="2">
        <v>3</v>
      </c>
      <c r="N76" s="2">
        <v>0</v>
      </c>
      <c r="O76" s="2">
        <f t="shared" si="12"/>
        <v>1</v>
      </c>
      <c r="P76" s="2">
        <f t="shared" si="13"/>
        <v>0</v>
      </c>
    </row>
    <row r="77" spans="1:16" ht="12.75">
      <c r="A77" s="2" t="s">
        <v>160</v>
      </c>
      <c r="B77" s="2">
        <v>1</v>
      </c>
      <c r="C77" s="2">
        <v>0</v>
      </c>
      <c r="D77" s="2">
        <v>0</v>
      </c>
      <c r="E77" s="2">
        <v>0</v>
      </c>
      <c r="F77" s="2">
        <v>1</v>
      </c>
      <c r="G77" s="2">
        <f t="shared" si="7"/>
        <v>1</v>
      </c>
      <c r="H77" s="2">
        <f t="shared" si="8"/>
        <v>0</v>
      </c>
      <c r="I77" s="2">
        <f t="shared" si="9"/>
        <v>0</v>
      </c>
      <c r="J77" s="2">
        <f t="shared" si="10"/>
        <v>0</v>
      </c>
      <c r="K77" s="2">
        <f t="shared" si="11"/>
        <v>1</v>
      </c>
      <c r="L77" s="2">
        <v>4</v>
      </c>
      <c r="M77" s="2">
        <v>2</v>
      </c>
      <c r="N77" s="2">
        <v>0</v>
      </c>
      <c r="O77" s="2">
        <f t="shared" si="12"/>
        <v>0.5</v>
      </c>
      <c r="P77" s="2">
        <f t="shared" si="13"/>
        <v>0</v>
      </c>
    </row>
    <row r="78" spans="1:16" ht="12.75">
      <c r="A78" s="2" t="s">
        <v>161</v>
      </c>
      <c r="B78" s="2">
        <v>0</v>
      </c>
      <c r="C78" s="2">
        <v>0</v>
      </c>
      <c r="D78" s="2">
        <v>1</v>
      </c>
      <c r="E78" s="2">
        <v>0</v>
      </c>
      <c r="F78" s="2">
        <v>1</v>
      </c>
      <c r="G78" s="2">
        <f t="shared" si="7"/>
        <v>1</v>
      </c>
      <c r="H78" s="2">
        <f t="shared" si="8"/>
        <v>0</v>
      </c>
      <c r="I78" s="2">
        <f t="shared" si="9"/>
        <v>0</v>
      </c>
      <c r="J78" s="2">
        <f t="shared" si="10"/>
        <v>0</v>
      </c>
      <c r="K78" s="2">
        <f t="shared" si="11"/>
        <v>1</v>
      </c>
      <c r="L78" s="2">
        <v>3</v>
      </c>
      <c r="M78" s="2">
        <v>2</v>
      </c>
      <c r="N78" s="2">
        <v>2</v>
      </c>
      <c r="O78" s="2">
        <f t="shared" si="12"/>
        <v>0.6666666666666666</v>
      </c>
      <c r="P78" s="2">
        <f t="shared" si="13"/>
        <v>0.6666666666666666</v>
      </c>
    </row>
    <row r="79" spans="1:16" ht="12.75">
      <c r="A79" s="2" t="s">
        <v>162</v>
      </c>
      <c r="B79" s="2">
        <v>0</v>
      </c>
      <c r="C79" s="2">
        <v>0</v>
      </c>
      <c r="D79" s="2">
        <v>1</v>
      </c>
      <c r="E79" s="2">
        <v>0</v>
      </c>
      <c r="F79" s="2">
        <v>2</v>
      </c>
      <c r="G79" s="2">
        <f t="shared" si="7"/>
        <v>0</v>
      </c>
      <c r="H79" s="2">
        <f t="shared" si="8"/>
        <v>1</v>
      </c>
      <c r="I79" s="2">
        <f t="shared" si="9"/>
        <v>0</v>
      </c>
      <c r="J79" s="2">
        <f t="shared" si="10"/>
        <v>0</v>
      </c>
      <c r="K79" s="2">
        <f t="shared" si="11"/>
        <v>1</v>
      </c>
      <c r="L79" s="2">
        <v>4</v>
      </c>
      <c r="M79" s="2">
        <v>3</v>
      </c>
      <c r="N79" s="2">
        <v>3</v>
      </c>
      <c r="O79" s="2">
        <f t="shared" si="12"/>
        <v>0.75</v>
      </c>
      <c r="P79" s="2">
        <f t="shared" si="13"/>
        <v>0.75</v>
      </c>
    </row>
    <row r="80" spans="1:16" ht="12.75">
      <c r="A80" s="2" t="s">
        <v>163</v>
      </c>
      <c r="B80" s="2">
        <v>0</v>
      </c>
      <c r="C80" s="2">
        <v>0</v>
      </c>
      <c r="D80" s="2">
        <v>1</v>
      </c>
      <c r="E80" s="2">
        <v>0</v>
      </c>
      <c r="F80" s="2">
        <v>2</v>
      </c>
      <c r="G80" s="2">
        <f t="shared" si="7"/>
        <v>0</v>
      </c>
      <c r="H80" s="2">
        <f t="shared" si="8"/>
        <v>1</v>
      </c>
      <c r="I80" s="2">
        <f t="shared" si="9"/>
        <v>0</v>
      </c>
      <c r="J80" s="2">
        <f t="shared" si="10"/>
        <v>0</v>
      </c>
      <c r="K80" s="2">
        <f t="shared" si="11"/>
        <v>1</v>
      </c>
      <c r="L80" s="2">
        <v>2</v>
      </c>
      <c r="M80" s="2">
        <v>2</v>
      </c>
      <c r="N80" s="2">
        <v>2</v>
      </c>
      <c r="O80" s="2">
        <f t="shared" si="12"/>
        <v>1</v>
      </c>
      <c r="P80" s="2">
        <f t="shared" si="13"/>
        <v>1</v>
      </c>
    </row>
    <row r="81" spans="1:16" ht="12.75">
      <c r="A81" s="2" t="s">
        <v>164</v>
      </c>
      <c r="B81" s="2">
        <v>0</v>
      </c>
      <c r="C81" s="2">
        <v>1</v>
      </c>
      <c r="D81" s="2">
        <v>0</v>
      </c>
      <c r="E81" s="2">
        <v>0</v>
      </c>
      <c r="F81" s="2">
        <v>2</v>
      </c>
      <c r="G81" s="2">
        <f t="shared" si="7"/>
        <v>0</v>
      </c>
      <c r="H81" s="2">
        <f t="shared" si="8"/>
        <v>1</v>
      </c>
      <c r="I81" s="2">
        <f t="shared" si="9"/>
        <v>0</v>
      </c>
      <c r="J81" s="2">
        <f t="shared" si="10"/>
        <v>0</v>
      </c>
      <c r="K81" s="2">
        <f t="shared" si="11"/>
        <v>1</v>
      </c>
      <c r="L81" s="2">
        <v>3</v>
      </c>
      <c r="M81" s="2">
        <v>2</v>
      </c>
      <c r="N81" s="2">
        <v>2</v>
      </c>
      <c r="O81" s="2">
        <f t="shared" si="12"/>
        <v>0.6666666666666666</v>
      </c>
      <c r="P81" s="2">
        <f t="shared" si="13"/>
        <v>0.6666666666666666</v>
      </c>
    </row>
    <row r="82" spans="1:16" ht="12.75">
      <c r="A82" s="2" t="s">
        <v>165</v>
      </c>
      <c r="B82" s="2">
        <v>1</v>
      </c>
      <c r="C82" s="2">
        <v>0</v>
      </c>
      <c r="D82" s="2">
        <v>0</v>
      </c>
      <c r="E82" s="2">
        <v>0</v>
      </c>
      <c r="F82" s="2">
        <v>1</v>
      </c>
      <c r="G82" s="2">
        <f t="shared" si="7"/>
        <v>1</v>
      </c>
      <c r="H82" s="2">
        <f t="shared" si="8"/>
        <v>0</v>
      </c>
      <c r="I82" s="2">
        <f t="shared" si="9"/>
        <v>0</v>
      </c>
      <c r="J82" s="2">
        <f t="shared" si="10"/>
        <v>0</v>
      </c>
      <c r="K82" s="2">
        <f t="shared" si="11"/>
        <v>1</v>
      </c>
      <c r="L82" s="2">
        <v>3</v>
      </c>
      <c r="M82" s="2">
        <v>3</v>
      </c>
      <c r="N82" s="2">
        <v>2</v>
      </c>
      <c r="O82" s="2">
        <f t="shared" si="12"/>
        <v>1</v>
      </c>
      <c r="P82" s="2">
        <f t="shared" si="13"/>
        <v>0.6666666666666666</v>
      </c>
    </row>
    <row r="83" spans="1:16" ht="12.75">
      <c r="A83" s="2" t="s">
        <v>166</v>
      </c>
      <c r="B83" s="2">
        <v>1</v>
      </c>
      <c r="C83" s="2">
        <v>0</v>
      </c>
      <c r="D83" s="2">
        <v>0</v>
      </c>
      <c r="E83" s="2">
        <v>0</v>
      </c>
      <c r="F83" s="2">
        <v>1</v>
      </c>
      <c r="G83" s="2">
        <f t="shared" si="7"/>
        <v>1</v>
      </c>
      <c r="H83" s="2">
        <f t="shared" si="8"/>
        <v>0</v>
      </c>
      <c r="I83" s="2">
        <f t="shared" si="9"/>
        <v>0</v>
      </c>
      <c r="J83" s="2">
        <f t="shared" si="10"/>
        <v>0</v>
      </c>
      <c r="K83" s="2">
        <f t="shared" si="11"/>
        <v>1</v>
      </c>
      <c r="L83" s="2">
        <v>4</v>
      </c>
      <c r="M83" s="2">
        <v>4</v>
      </c>
      <c r="N83" s="2">
        <v>2</v>
      </c>
      <c r="O83" s="2">
        <f t="shared" si="12"/>
        <v>1</v>
      </c>
      <c r="P83" s="2">
        <f t="shared" si="13"/>
        <v>0.5</v>
      </c>
    </row>
    <row r="84" spans="1:16" ht="12.75">
      <c r="A84" s="2" t="s">
        <v>167</v>
      </c>
      <c r="B84" s="2">
        <v>1</v>
      </c>
      <c r="C84" s="2">
        <v>0</v>
      </c>
      <c r="D84" s="2">
        <v>0</v>
      </c>
      <c r="E84" s="2">
        <v>0</v>
      </c>
      <c r="F84" s="2">
        <v>1</v>
      </c>
      <c r="G84" s="2">
        <f t="shared" si="7"/>
        <v>1</v>
      </c>
      <c r="H84" s="2">
        <f t="shared" si="8"/>
        <v>0</v>
      </c>
      <c r="I84" s="2">
        <f t="shared" si="9"/>
        <v>0</v>
      </c>
      <c r="J84" s="2">
        <f t="shared" si="10"/>
        <v>0</v>
      </c>
      <c r="K84" s="2">
        <f t="shared" si="11"/>
        <v>1</v>
      </c>
      <c r="L84" s="2">
        <v>3</v>
      </c>
      <c r="M84" s="2">
        <v>2</v>
      </c>
      <c r="N84" s="2">
        <v>2</v>
      </c>
      <c r="O84" s="2">
        <f t="shared" si="12"/>
        <v>0.6666666666666666</v>
      </c>
      <c r="P84" s="2">
        <f t="shared" si="13"/>
        <v>0.6666666666666666</v>
      </c>
    </row>
    <row r="85" spans="1:16" ht="12.75">
      <c r="A85" s="2" t="s">
        <v>168</v>
      </c>
      <c r="B85" s="2">
        <v>1</v>
      </c>
      <c r="C85" s="2">
        <v>0</v>
      </c>
      <c r="D85" s="2">
        <v>0</v>
      </c>
      <c r="E85" s="2">
        <v>0</v>
      </c>
      <c r="F85" s="2">
        <v>1</v>
      </c>
      <c r="G85" s="2">
        <f t="shared" si="7"/>
        <v>1</v>
      </c>
      <c r="H85" s="2">
        <f t="shared" si="8"/>
        <v>0</v>
      </c>
      <c r="I85" s="2">
        <f t="shared" si="9"/>
        <v>0</v>
      </c>
      <c r="J85" s="2">
        <f t="shared" si="10"/>
        <v>0</v>
      </c>
      <c r="K85" s="2">
        <f t="shared" si="11"/>
        <v>1</v>
      </c>
      <c r="L85" s="2">
        <v>3</v>
      </c>
      <c r="M85" s="2">
        <v>3</v>
      </c>
      <c r="N85" s="2">
        <v>2</v>
      </c>
      <c r="O85" s="2">
        <f t="shared" si="12"/>
        <v>1</v>
      </c>
      <c r="P85" s="2">
        <f t="shared" si="13"/>
        <v>0.6666666666666666</v>
      </c>
    </row>
    <row r="86" spans="1:16" ht="12.75">
      <c r="A86" s="2" t="s">
        <v>169</v>
      </c>
      <c r="B86" s="2">
        <v>1</v>
      </c>
      <c r="C86" s="2">
        <v>0</v>
      </c>
      <c r="D86" s="2">
        <v>0</v>
      </c>
      <c r="E86" s="2">
        <v>0</v>
      </c>
      <c r="F86" s="2">
        <v>1</v>
      </c>
      <c r="G86" s="2">
        <f t="shared" si="7"/>
        <v>1</v>
      </c>
      <c r="H86" s="2">
        <f t="shared" si="8"/>
        <v>0</v>
      </c>
      <c r="I86" s="2">
        <f t="shared" si="9"/>
        <v>0</v>
      </c>
      <c r="J86" s="2">
        <f t="shared" si="10"/>
        <v>0</v>
      </c>
      <c r="K86" s="2">
        <f t="shared" si="11"/>
        <v>1</v>
      </c>
      <c r="L86" s="2">
        <v>3</v>
      </c>
      <c r="M86" s="2">
        <v>2</v>
      </c>
      <c r="N86" s="2">
        <v>2</v>
      </c>
      <c r="O86" s="2">
        <f t="shared" si="12"/>
        <v>0.6666666666666666</v>
      </c>
      <c r="P86" s="2">
        <f t="shared" si="13"/>
        <v>0.6666666666666666</v>
      </c>
    </row>
    <row r="87" spans="1:16" ht="12.75">
      <c r="A87" s="2" t="s">
        <v>170</v>
      </c>
      <c r="B87" s="2">
        <v>1</v>
      </c>
      <c r="C87" s="2">
        <v>0</v>
      </c>
      <c r="D87" s="2">
        <v>0</v>
      </c>
      <c r="E87" s="2">
        <v>0</v>
      </c>
      <c r="F87" s="2">
        <v>1</v>
      </c>
      <c r="G87" s="2">
        <f t="shared" si="7"/>
        <v>1</v>
      </c>
      <c r="H87" s="2">
        <f t="shared" si="8"/>
        <v>0</v>
      </c>
      <c r="I87" s="2">
        <f t="shared" si="9"/>
        <v>0</v>
      </c>
      <c r="J87" s="2">
        <f t="shared" si="10"/>
        <v>0</v>
      </c>
      <c r="K87" s="2">
        <f t="shared" si="11"/>
        <v>1</v>
      </c>
      <c r="L87" s="2">
        <v>3</v>
      </c>
      <c r="M87" s="2">
        <v>3</v>
      </c>
      <c r="N87" s="2">
        <v>2</v>
      </c>
      <c r="O87" s="2">
        <f t="shared" si="12"/>
        <v>1</v>
      </c>
      <c r="P87" s="2">
        <f t="shared" si="13"/>
        <v>0.6666666666666666</v>
      </c>
    </row>
    <row r="88" spans="1:16" ht="12.75">
      <c r="A88" s="2" t="s">
        <v>171</v>
      </c>
      <c r="B88" s="2">
        <v>1</v>
      </c>
      <c r="C88" s="2">
        <v>0</v>
      </c>
      <c r="D88" s="2">
        <v>0</v>
      </c>
      <c r="E88" s="2">
        <v>0</v>
      </c>
      <c r="F88" s="2">
        <v>1</v>
      </c>
      <c r="G88" s="2">
        <f t="shared" si="7"/>
        <v>1</v>
      </c>
      <c r="H88" s="2">
        <f t="shared" si="8"/>
        <v>0</v>
      </c>
      <c r="I88" s="2">
        <f t="shared" si="9"/>
        <v>0</v>
      </c>
      <c r="J88" s="2">
        <f t="shared" si="10"/>
        <v>0</v>
      </c>
      <c r="K88" s="2">
        <f t="shared" si="11"/>
        <v>1</v>
      </c>
      <c r="L88" s="2">
        <v>5</v>
      </c>
      <c r="M88" s="2">
        <v>5</v>
      </c>
      <c r="N88" s="2">
        <v>2</v>
      </c>
      <c r="O88" s="2">
        <f t="shared" si="12"/>
        <v>1</v>
      </c>
      <c r="P88" s="2">
        <f t="shared" si="13"/>
        <v>0.4</v>
      </c>
    </row>
    <row r="89" spans="1:16" ht="12.75">
      <c r="A89" s="2" t="s">
        <v>172</v>
      </c>
      <c r="B89" s="2">
        <v>0</v>
      </c>
      <c r="C89" s="2">
        <v>1</v>
      </c>
      <c r="D89" s="2">
        <v>0</v>
      </c>
      <c r="E89" s="2">
        <v>0</v>
      </c>
      <c r="F89" s="2">
        <v>2</v>
      </c>
      <c r="G89" s="2">
        <f t="shared" si="7"/>
        <v>0</v>
      </c>
      <c r="H89" s="2">
        <f t="shared" si="8"/>
        <v>1</v>
      </c>
      <c r="I89" s="2">
        <f t="shared" si="9"/>
        <v>0</v>
      </c>
      <c r="J89" s="2">
        <f t="shared" si="10"/>
        <v>0</v>
      </c>
      <c r="K89" s="2">
        <f t="shared" si="11"/>
        <v>1</v>
      </c>
      <c r="L89" s="2">
        <v>3</v>
      </c>
      <c r="M89" s="2">
        <v>2</v>
      </c>
      <c r="N89" s="2">
        <v>3</v>
      </c>
      <c r="O89" s="2">
        <f t="shared" si="12"/>
        <v>0.6666666666666666</v>
      </c>
      <c r="P89" s="2">
        <f t="shared" si="13"/>
        <v>1</v>
      </c>
    </row>
    <row r="90" spans="1:16" ht="12.75">
      <c r="A90" s="2" t="s">
        <v>173</v>
      </c>
      <c r="B90" s="2">
        <v>1</v>
      </c>
      <c r="C90" s="2">
        <v>0</v>
      </c>
      <c r="D90" s="2">
        <v>0</v>
      </c>
      <c r="E90" s="2">
        <v>0</v>
      </c>
      <c r="F90" s="2">
        <v>1</v>
      </c>
      <c r="G90" s="2">
        <f t="shared" si="7"/>
        <v>1</v>
      </c>
      <c r="H90" s="2">
        <f t="shared" si="8"/>
        <v>0</v>
      </c>
      <c r="I90" s="2">
        <f t="shared" si="9"/>
        <v>0</v>
      </c>
      <c r="J90" s="2">
        <f t="shared" si="10"/>
        <v>0</v>
      </c>
      <c r="K90" s="2">
        <f t="shared" si="11"/>
        <v>1</v>
      </c>
      <c r="L90" s="2">
        <v>3</v>
      </c>
      <c r="M90" s="2">
        <v>3</v>
      </c>
      <c r="N90" s="2">
        <v>0</v>
      </c>
      <c r="O90" s="2">
        <f t="shared" si="12"/>
        <v>1</v>
      </c>
      <c r="P90" s="2">
        <f t="shared" si="13"/>
        <v>0</v>
      </c>
    </row>
    <row r="91" spans="1:16" ht="12.75">
      <c r="A91" s="2" t="s">
        <v>174</v>
      </c>
      <c r="B91" s="2">
        <v>0</v>
      </c>
      <c r="C91" s="2">
        <v>0</v>
      </c>
      <c r="D91" s="2">
        <v>1</v>
      </c>
      <c r="E91" s="2">
        <v>0</v>
      </c>
      <c r="F91" s="2">
        <v>2</v>
      </c>
      <c r="G91" s="2">
        <f t="shared" si="7"/>
        <v>0</v>
      </c>
      <c r="H91" s="2">
        <f t="shared" si="8"/>
        <v>1</v>
      </c>
      <c r="I91" s="2">
        <f t="shared" si="9"/>
        <v>0</v>
      </c>
      <c r="J91" s="2">
        <f t="shared" si="10"/>
        <v>0</v>
      </c>
      <c r="K91" s="2">
        <f t="shared" si="11"/>
        <v>1</v>
      </c>
      <c r="L91" s="2">
        <v>2</v>
      </c>
      <c r="M91" s="2">
        <v>2</v>
      </c>
      <c r="N91" s="2">
        <v>2</v>
      </c>
      <c r="O91" s="2">
        <f t="shared" si="12"/>
        <v>1</v>
      </c>
      <c r="P91" s="2">
        <f t="shared" si="13"/>
        <v>1</v>
      </c>
    </row>
    <row r="92" spans="1:16" ht="12.75">
      <c r="A92" s="2" t="s">
        <v>175</v>
      </c>
      <c r="B92" s="2">
        <v>0</v>
      </c>
      <c r="C92" s="2">
        <v>0</v>
      </c>
      <c r="D92" s="2">
        <v>1</v>
      </c>
      <c r="E92" s="2">
        <v>0</v>
      </c>
      <c r="F92" s="2">
        <v>2</v>
      </c>
      <c r="G92" s="2">
        <f t="shared" si="7"/>
        <v>0</v>
      </c>
      <c r="H92" s="2">
        <f t="shared" si="8"/>
        <v>1</v>
      </c>
      <c r="I92" s="2">
        <f t="shared" si="9"/>
        <v>0</v>
      </c>
      <c r="J92" s="2">
        <f t="shared" si="10"/>
        <v>0</v>
      </c>
      <c r="K92" s="2">
        <f t="shared" si="11"/>
        <v>1</v>
      </c>
      <c r="L92" s="2">
        <v>4</v>
      </c>
      <c r="M92" s="2">
        <v>3</v>
      </c>
      <c r="N92" s="2">
        <v>3</v>
      </c>
      <c r="O92" s="2">
        <f t="shared" si="12"/>
        <v>0.75</v>
      </c>
      <c r="P92" s="2">
        <f t="shared" si="13"/>
        <v>0.75</v>
      </c>
    </row>
    <row r="93" spans="1:16" ht="12.75">
      <c r="A93" s="2" t="s">
        <v>176</v>
      </c>
      <c r="B93" s="2">
        <v>1</v>
      </c>
      <c r="C93" s="2">
        <v>0</v>
      </c>
      <c r="D93" s="2">
        <v>0</v>
      </c>
      <c r="E93" s="2">
        <v>0</v>
      </c>
      <c r="F93" s="2">
        <v>1</v>
      </c>
      <c r="G93" s="2">
        <f t="shared" si="7"/>
        <v>1</v>
      </c>
      <c r="H93" s="2">
        <f t="shared" si="8"/>
        <v>0</v>
      </c>
      <c r="I93" s="2">
        <f t="shared" si="9"/>
        <v>0</v>
      </c>
      <c r="J93" s="2">
        <f t="shared" si="10"/>
        <v>0</v>
      </c>
      <c r="K93" s="2">
        <f t="shared" si="11"/>
        <v>1</v>
      </c>
      <c r="L93" s="2">
        <v>5</v>
      </c>
      <c r="M93" s="2">
        <v>3</v>
      </c>
      <c r="N93" s="2">
        <v>0</v>
      </c>
      <c r="O93" s="2">
        <f t="shared" si="12"/>
        <v>0.6</v>
      </c>
      <c r="P93" s="2">
        <f t="shared" si="13"/>
        <v>0</v>
      </c>
    </row>
    <row r="94" spans="1:16" ht="12.75">
      <c r="A94" s="2" t="s">
        <v>177</v>
      </c>
      <c r="B94" s="2">
        <v>1</v>
      </c>
      <c r="C94" s="2">
        <v>0</v>
      </c>
      <c r="D94" s="2">
        <v>0</v>
      </c>
      <c r="E94" s="2">
        <v>0</v>
      </c>
      <c r="F94" s="2">
        <v>1</v>
      </c>
      <c r="G94" s="2">
        <f t="shared" si="7"/>
        <v>1</v>
      </c>
      <c r="H94" s="2">
        <f t="shared" si="8"/>
        <v>0</v>
      </c>
      <c r="I94" s="2">
        <f t="shared" si="9"/>
        <v>0</v>
      </c>
      <c r="J94" s="2">
        <f t="shared" si="10"/>
        <v>0</v>
      </c>
      <c r="K94" s="2">
        <f t="shared" si="11"/>
        <v>1</v>
      </c>
      <c r="L94" s="2">
        <v>3</v>
      </c>
      <c r="M94" s="2">
        <v>3</v>
      </c>
      <c r="N94" s="2">
        <v>2</v>
      </c>
      <c r="O94" s="2">
        <f t="shared" si="12"/>
        <v>1</v>
      </c>
      <c r="P94" s="2">
        <f t="shared" si="13"/>
        <v>0.6666666666666666</v>
      </c>
    </row>
    <row r="95" spans="1:16" ht="12.75">
      <c r="A95" s="2" t="s">
        <v>178</v>
      </c>
      <c r="B95" s="2">
        <v>1</v>
      </c>
      <c r="C95" s="2">
        <v>0</v>
      </c>
      <c r="D95" s="2">
        <v>0</v>
      </c>
      <c r="E95" s="2">
        <v>0</v>
      </c>
      <c r="F95" s="2">
        <v>1</v>
      </c>
      <c r="G95" s="2">
        <f t="shared" si="7"/>
        <v>1</v>
      </c>
      <c r="H95" s="2">
        <f t="shared" si="8"/>
        <v>0</v>
      </c>
      <c r="I95" s="2">
        <f t="shared" si="9"/>
        <v>0</v>
      </c>
      <c r="J95" s="2">
        <f t="shared" si="10"/>
        <v>0</v>
      </c>
      <c r="K95" s="2">
        <f t="shared" si="11"/>
        <v>1</v>
      </c>
      <c r="L95" s="2">
        <v>3</v>
      </c>
      <c r="M95" s="2">
        <v>3</v>
      </c>
      <c r="N95" s="2">
        <v>3</v>
      </c>
      <c r="O95" s="2">
        <f t="shared" si="12"/>
        <v>1</v>
      </c>
      <c r="P95" s="2">
        <f t="shared" si="13"/>
        <v>1</v>
      </c>
    </row>
    <row r="96" spans="2:16" ht="12.75">
      <c r="B96" s="2">
        <f>SUM(B2:B95)</f>
        <v>32</v>
      </c>
      <c r="C96" s="2">
        <f>SUM(C2:C95)</f>
        <v>9</v>
      </c>
      <c r="D96" s="2">
        <f>SUM(D2:D95)</f>
        <v>28</v>
      </c>
      <c r="E96" s="2">
        <f>SUM(E2:E95)</f>
        <v>25</v>
      </c>
      <c r="G96" s="2">
        <f>SUM(G2:G95)</f>
        <v>55</v>
      </c>
      <c r="H96" s="2">
        <f aca="true" t="shared" si="14" ref="H96:P96">SUM(H2:H95)</f>
        <v>18</v>
      </c>
      <c r="I96" s="2">
        <f t="shared" si="14"/>
        <v>14</v>
      </c>
      <c r="J96" s="2">
        <f t="shared" si="14"/>
        <v>7</v>
      </c>
      <c r="K96" s="2">
        <f t="shared" si="14"/>
        <v>94</v>
      </c>
      <c r="L96" s="2">
        <f t="shared" si="14"/>
        <v>381</v>
      </c>
      <c r="M96" s="2">
        <f t="shared" si="14"/>
        <v>277</v>
      </c>
      <c r="N96" s="2">
        <f t="shared" si="14"/>
        <v>202</v>
      </c>
      <c r="O96" s="2">
        <f t="shared" si="14"/>
        <v>71.03333333333332</v>
      </c>
      <c r="P96" s="2">
        <f t="shared" si="14"/>
        <v>52.333333333333314</v>
      </c>
    </row>
    <row r="97" spans="1:16" ht="12.75">
      <c r="A97" s="2">
        <f>SUM(B97:E97)</f>
        <v>1</v>
      </c>
      <c r="B97" s="2">
        <f>B96/K96</f>
        <v>0.3404255319148936</v>
      </c>
      <c r="C97" s="2">
        <f>C96/K96</f>
        <v>0.09574468085106383</v>
      </c>
      <c r="D97" s="2">
        <f>D96/K96</f>
        <v>0.2978723404255319</v>
      </c>
      <c r="E97" s="2">
        <f>E96/K96</f>
        <v>0.26595744680851063</v>
      </c>
      <c r="G97" s="2">
        <f>G96/K96</f>
        <v>0.5851063829787234</v>
      </c>
      <c r="H97" s="2">
        <f>H96/K96</f>
        <v>0.19148936170212766</v>
      </c>
      <c r="I97" s="2">
        <f>I96/K96</f>
        <v>0.14893617021276595</v>
      </c>
      <c r="J97" s="2">
        <f>J96/K96</f>
        <v>0.07446808510638298</v>
      </c>
      <c r="O97" s="4">
        <f>O96/K96</f>
        <v>0.755673758865248</v>
      </c>
      <c r="P97" s="4">
        <f>P96/K96</f>
        <v>0.556737588652482</v>
      </c>
    </row>
    <row r="98" spans="2:3" ht="12.75">
      <c r="B98" s="2">
        <f>B97+D97</f>
        <v>0.6382978723404256</v>
      </c>
      <c r="C98" s="2">
        <f>C97+D97</f>
        <v>0.3936170212765957</v>
      </c>
    </row>
    <row r="99" ht="12.75">
      <c r="K99" s="4">
        <f>SUM(G97:J97)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N6" sqref="N6"/>
    </sheetView>
  </sheetViews>
  <sheetFormatPr defaultColWidth="9.140625" defaultRowHeight="12.75"/>
  <cols>
    <col min="1" max="1" width="12.00390625" style="1" bestFit="1" customWidth="1"/>
    <col min="2" max="16" width="5.28125" style="1" customWidth="1"/>
    <col min="17" max="16384" width="9.140625" style="1" customWidth="1"/>
  </cols>
  <sheetData>
    <row r="1" spans="1:16" ht="102">
      <c r="A1" s="2"/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/>
      <c r="H1" s="3"/>
      <c r="I1" s="3"/>
      <c r="J1" s="3"/>
      <c r="K1" s="3"/>
      <c r="L1" s="3" t="s">
        <v>51</v>
      </c>
      <c r="M1" s="3" t="s">
        <v>52</v>
      </c>
      <c r="N1" s="3" t="s">
        <v>53</v>
      </c>
      <c r="O1" s="3" t="s">
        <v>513</v>
      </c>
      <c r="P1" s="3" t="s">
        <v>514</v>
      </c>
    </row>
    <row r="2" spans="1:16" ht="12.75">
      <c r="A2" s="2" t="s">
        <v>179</v>
      </c>
      <c r="B2" s="2">
        <v>0</v>
      </c>
      <c r="C2" s="2">
        <v>0</v>
      </c>
      <c r="D2" s="2">
        <v>0</v>
      </c>
      <c r="E2" s="2">
        <v>1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3</v>
      </c>
      <c r="M2" s="2">
        <v>2</v>
      </c>
      <c r="N2" s="2">
        <v>2</v>
      </c>
      <c r="O2" s="2">
        <f>M2/L2</f>
        <v>0.6666666666666666</v>
      </c>
      <c r="P2" s="2">
        <f>N2/L2</f>
        <v>0.6666666666666666</v>
      </c>
    </row>
    <row r="3" spans="1:16" ht="12.75">
      <c r="A3" s="2" t="s">
        <v>180</v>
      </c>
      <c r="B3" s="2">
        <v>0</v>
      </c>
      <c r="C3" s="2">
        <v>0</v>
      </c>
      <c r="D3" s="2">
        <v>0</v>
      </c>
      <c r="E3" s="2">
        <v>1</v>
      </c>
      <c r="F3" s="2">
        <v>3</v>
      </c>
      <c r="G3" s="2">
        <f aca="true" t="shared" si="0" ref="G3:G18">IF(F3=1,1,0)</f>
        <v>0</v>
      </c>
      <c r="H3" s="2">
        <f aca="true" t="shared" si="1" ref="H3:H18">IF(F3=2,1,0)</f>
        <v>0</v>
      </c>
      <c r="I3" s="2">
        <f aca="true" t="shared" si="2" ref="I3:I18">IF(F3=3,1,0)</f>
        <v>1</v>
      </c>
      <c r="J3" s="2">
        <f aca="true" t="shared" si="3" ref="J3:J18">IF(F3=4,1,0)</f>
        <v>0</v>
      </c>
      <c r="K3" s="2">
        <f aca="true" t="shared" si="4" ref="K3:K18">IF(F3,1,0)</f>
        <v>1</v>
      </c>
      <c r="L3" s="2">
        <v>4</v>
      </c>
      <c r="M3" s="2">
        <v>3</v>
      </c>
      <c r="N3" s="2">
        <v>3</v>
      </c>
      <c r="O3" s="2">
        <f aca="true" t="shared" si="5" ref="O3:O18">M3/L3</f>
        <v>0.75</v>
      </c>
      <c r="P3" s="2">
        <f aca="true" t="shared" si="6" ref="P3:P18">N3/L3</f>
        <v>0.75</v>
      </c>
    </row>
    <row r="4" spans="1:16" ht="12.75">
      <c r="A4" s="2" t="s">
        <v>181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4</v>
      </c>
      <c r="N4" s="2">
        <v>3</v>
      </c>
      <c r="O4" s="2">
        <f t="shared" si="5"/>
        <v>1</v>
      </c>
      <c r="P4" s="2">
        <f t="shared" si="6"/>
        <v>0.75</v>
      </c>
    </row>
    <row r="5" spans="1:16" ht="12.75">
      <c r="A5" s="2" t="s">
        <v>182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3</v>
      </c>
      <c r="M5" s="2">
        <v>2</v>
      </c>
      <c r="N5" s="2">
        <v>1</v>
      </c>
      <c r="O5" s="2">
        <f t="shared" si="5"/>
        <v>0.6666666666666666</v>
      </c>
      <c r="P5" s="2">
        <f t="shared" si="6"/>
        <v>0.3333333333333333</v>
      </c>
    </row>
    <row r="6" spans="1:16" ht="12.75">
      <c r="A6" s="2" t="s">
        <v>183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3</v>
      </c>
      <c r="N6" s="2">
        <v>2</v>
      </c>
      <c r="O6" s="2">
        <f t="shared" si="5"/>
        <v>0.75</v>
      </c>
      <c r="P6" s="2">
        <f t="shared" si="6"/>
        <v>0.5</v>
      </c>
    </row>
    <row r="7" spans="1:16" ht="12.75">
      <c r="A7" s="2" t="s">
        <v>184</v>
      </c>
      <c r="B7" s="2">
        <v>0</v>
      </c>
      <c r="C7" s="2">
        <v>1</v>
      </c>
      <c r="D7" s="2">
        <v>0</v>
      </c>
      <c r="E7" s="2">
        <v>0</v>
      </c>
      <c r="F7" s="2">
        <v>2</v>
      </c>
      <c r="G7" s="2">
        <f t="shared" si="0"/>
        <v>0</v>
      </c>
      <c r="H7" s="2">
        <f t="shared" si="1"/>
        <v>1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5</v>
      </c>
      <c r="M7" s="2">
        <v>2</v>
      </c>
      <c r="N7" s="2">
        <v>2</v>
      </c>
      <c r="O7" s="2">
        <f t="shared" si="5"/>
        <v>0.4</v>
      </c>
      <c r="P7" s="2">
        <f t="shared" si="6"/>
        <v>0.4</v>
      </c>
    </row>
    <row r="8" spans="1:16" ht="12.75">
      <c r="A8" s="2" t="s">
        <v>185</v>
      </c>
      <c r="B8" s="2">
        <v>0</v>
      </c>
      <c r="C8" s="2">
        <v>1</v>
      </c>
      <c r="D8" s="2">
        <v>0</v>
      </c>
      <c r="E8" s="2">
        <v>0</v>
      </c>
      <c r="F8" s="2">
        <v>2</v>
      </c>
      <c r="G8" s="2">
        <f t="shared" si="0"/>
        <v>0</v>
      </c>
      <c r="H8" s="2">
        <f t="shared" si="1"/>
        <v>1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2</v>
      </c>
      <c r="N8" s="2">
        <v>4</v>
      </c>
      <c r="O8" s="2">
        <f t="shared" si="5"/>
        <v>0.4</v>
      </c>
      <c r="P8" s="2">
        <f t="shared" si="6"/>
        <v>0.8</v>
      </c>
    </row>
    <row r="9" spans="1:16" ht="12.75">
      <c r="A9" s="2" t="s">
        <v>186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4</v>
      </c>
      <c r="M9" s="2">
        <v>2</v>
      </c>
      <c r="N9" s="2">
        <v>0</v>
      </c>
      <c r="O9" s="2">
        <f t="shared" si="5"/>
        <v>0.5</v>
      </c>
      <c r="P9" s="2">
        <f t="shared" si="6"/>
        <v>0</v>
      </c>
    </row>
    <row r="10" spans="1:16" ht="12.75">
      <c r="A10" s="2" t="s">
        <v>187</v>
      </c>
      <c r="B10" s="2">
        <v>1</v>
      </c>
      <c r="C10" s="2">
        <v>0</v>
      </c>
      <c r="D10" s="2">
        <v>0</v>
      </c>
      <c r="E10" s="2">
        <v>0</v>
      </c>
      <c r="F10" s="2">
        <v>2</v>
      </c>
      <c r="G10" s="2">
        <f t="shared" si="0"/>
        <v>0</v>
      </c>
      <c r="H10" s="2">
        <f t="shared" si="1"/>
        <v>1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5</v>
      </c>
      <c r="M10" s="2">
        <v>3</v>
      </c>
      <c r="N10" s="2">
        <v>2</v>
      </c>
      <c r="O10" s="2">
        <f t="shared" si="5"/>
        <v>0.6</v>
      </c>
      <c r="P10" s="2">
        <f t="shared" si="6"/>
        <v>0.4</v>
      </c>
    </row>
    <row r="11" spans="1:16" ht="12.75">
      <c r="A11" s="2" t="s">
        <v>188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3</v>
      </c>
      <c r="M11" s="2">
        <v>3</v>
      </c>
      <c r="N11" s="2">
        <v>2</v>
      </c>
      <c r="O11" s="2">
        <f t="shared" si="5"/>
        <v>1</v>
      </c>
      <c r="P11" s="2">
        <f t="shared" si="6"/>
        <v>0.6666666666666666</v>
      </c>
    </row>
    <row r="12" spans="1:16" ht="12.75">
      <c r="A12" s="2" t="s">
        <v>189</v>
      </c>
      <c r="B12" s="2">
        <v>0</v>
      </c>
      <c r="C12" s="2">
        <v>1</v>
      </c>
      <c r="D12" s="2">
        <v>0</v>
      </c>
      <c r="E12" s="2">
        <v>0</v>
      </c>
      <c r="F12" s="2">
        <v>2</v>
      </c>
      <c r="G12" s="2">
        <f t="shared" si="0"/>
        <v>0</v>
      </c>
      <c r="H12" s="2">
        <f t="shared" si="1"/>
        <v>1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4</v>
      </c>
      <c r="M12" s="2">
        <v>1</v>
      </c>
      <c r="N12" s="2">
        <v>3</v>
      </c>
      <c r="O12" s="2">
        <f t="shared" si="5"/>
        <v>0.25</v>
      </c>
      <c r="P12" s="2">
        <f t="shared" si="6"/>
        <v>0.75</v>
      </c>
    </row>
    <row r="13" spans="1:16" ht="12.75">
      <c r="A13" s="2" t="s">
        <v>612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4</v>
      </c>
      <c r="M13" s="2">
        <v>1</v>
      </c>
      <c r="N13" s="2">
        <v>0</v>
      </c>
      <c r="O13" s="2">
        <f t="shared" si="5"/>
        <v>0.25</v>
      </c>
      <c r="P13" s="2">
        <f t="shared" si="6"/>
        <v>0</v>
      </c>
    </row>
    <row r="14" spans="1:16" ht="12.75">
      <c r="A14" s="2" t="s">
        <v>613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4</v>
      </c>
      <c r="N14" s="2">
        <v>1</v>
      </c>
      <c r="O14" s="2">
        <f t="shared" si="5"/>
        <v>1</v>
      </c>
      <c r="P14" s="2">
        <f t="shared" si="6"/>
        <v>0.25</v>
      </c>
    </row>
    <row r="15" spans="1:16" ht="12.75">
      <c r="A15" s="2" t="s">
        <v>614</v>
      </c>
      <c r="B15" s="2">
        <v>0</v>
      </c>
      <c r="C15" s="2">
        <v>0</v>
      </c>
      <c r="D15" s="2">
        <v>0</v>
      </c>
      <c r="E15" s="2">
        <v>1</v>
      </c>
      <c r="F15" s="2">
        <v>3</v>
      </c>
      <c r="G15" s="2">
        <f t="shared" si="0"/>
        <v>0</v>
      </c>
      <c r="H15" s="2">
        <f t="shared" si="1"/>
        <v>0</v>
      </c>
      <c r="I15" s="2">
        <f t="shared" si="2"/>
        <v>1</v>
      </c>
      <c r="J15" s="2">
        <f t="shared" si="3"/>
        <v>0</v>
      </c>
      <c r="K15" s="2">
        <f t="shared" si="4"/>
        <v>1</v>
      </c>
      <c r="L15" s="2">
        <v>3</v>
      </c>
      <c r="M15" s="2">
        <v>1</v>
      </c>
      <c r="N15" s="2">
        <v>1</v>
      </c>
      <c r="O15" s="2">
        <f t="shared" si="5"/>
        <v>0.3333333333333333</v>
      </c>
      <c r="P15" s="2">
        <f t="shared" si="6"/>
        <v>0.3333333333333333</v>
      </c>
    </row>
    <row r="16" spans="1:16" ht="12.75">
      <c r="A16" s="2" t="s">
        <v>615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4</v>
      </c>
      <c r="M16" s="2">
        <v>2</v>
      </c>
      <c r="N16" s="2">
        <v>1</v>
      </c>
      <c r="O16" s="2">
        <f t="shared" si="5"/>
        <v>0.5</v>
      </c>
      <c r="P16" s="2">
        <f t="shared" si="6"/>
        <v>0.25</v>
      </c>
    </row>
    <row r="17" spans="1:16" ht="12.75">
      <c r="A17" s="2" t="s">
        <v>616</v>
      </c>
      <c r="B17" s="2">
        <v>0</v>
      </c>
      <c r="C17" s="2"/>
      <c r="D17" s="2">
        <v>1</v>
      </c>
      <c r="E17" s="2">
        <v>0</v>
      </c>
      <c r="F17" s="2">
        <v>2</v>
      </c>
      <c r="G17" s="2">
        <f t="shared" si="0"/>
        <v>0</v>
      </c>
      <c r="H17" s="2">
        <f t="shared" si="1"/>
        <v>1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3</v>
      </c>
      <c r="M17" s="2">
        <v>0</v>
      </c>
      <c r="N17" s="2">
        <v>1</v>
      </c>
      <c r="O17" s="2">
        <f t="shared" si="5"/>
        <v>0</v>
      </c>
      <c r="P17" s="2">
        <f t="shared" si="6"/>
        <v>0.3333333333333333</v>
      </c>
    </row>
    <row r="18" spans="1:16" ht="12.75">
      <c r="A18" s="2" t="s">
        <v>617</v>
      </c>
      <c r="B18" s="2">
        <v>0</v>
      </c>
      <c r="C18" s="2">
        <v>0</v>
      </c>
      <c r="D18" s="2">
        <v>0</v>
      </c>
      <c r="E18" s="2">
        <v>1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3</v>
      </c>
      <c r="M18" s="2">
        <v>1</v>
      </c>
      <c r="N18" s="2">
        <v>0</v>
      </c>
      <c r="O18" s="2">
        <f t="shared" si="5"/>
        <v>0.3333333333333333</v>
      </c>
      <c r="P18" s="2">
        <f t="shared" si="6"/>
        <v>0</v>
      </c>
    </row>
    <row r="19" spans="1:16" ht="12.75">
      <c r="A19" s="2"/>
      <c r="B19" s="2">
        <f>SUM(B2:B18)</f>
        <v>5</v>
      </c>
      <c r="C19" s="2">
        <f>SUM(C2:C18)</f>
        <v>3</v>
      </c>
      <c r="D19" s="2">
        <f>SUM(D2:D18)</f>
        <v>1</v>
      </c>
      <c r="E19" s="2">
        <f>SUM(E2:E18)</f>
        <v>8</v>
      </c>
      <c r="F19" s="2"/>
      <c r="G19" s="2">
        <f>SUM(G2:G18)</f>
        <v>10</v>
      </c>
      <c r="H19" s="2">
        <f aca="true" t="shared" si="7" ref="H19:P19">SUM(H2:H18)</f>
        <v>5</v>
      </c>
      <c r="I19" s="2">
        <f t="shared" si="7"/>
        <v>2</v>
      </c>
      <c r="J19" s="2">
        <f t="shared" si="7"/>
        <v>0</v>
      </c>
      <c r="K19" s="2">
        <f t="shared" si="7"/>
        <v>17</v>
      </c>
      <c r="L19" s="2">
        <f t="shared" si="7"/>
        <v>65</v>
      </c>
      <c r="M19" s="2">
        <f t="shared" si="7"/>
        <v>36</v>
      </c>
      <c r="N19" s="2">
        <f t="shared" si="7"/>
        <v>28</v>
      </c>
      <c r="O19" s="2">
        <f t="shared" si="7"/>
        <v>9.400000000000002</v>
      </c>
      <c r="P19" s="2">
        <f t="shared" si="7"/>
        <v>7.183333333333334</v>
      </c>
    </row>
    <row r="20" spans="1:16" ht="12.75">
      <c r="A20" s="2">
        <f>SUM(B20:E20)</f>
        <v>1</v>
      </c>
      <c r="B20" s="2">
        <f>B19/K19</f>
        <v>0.29411764705882354</v>
      </c>
      <c r="C20" s="2">
        <f>C19/K19</f>
        <v>0.17647058823529413</v>
      </c>
      <c r="D20" s="2">
        <f>D19/K19</f>
        <v>0.058823529411764705</v>
      </c>
      <c r="E20" s="2">
        <f>E19/K19</f>
        <v>0.47058823529411764</v>
      </c>
      <c r="F20" s="2"/>
      <c r="G20" s="2">
        <f>G19/K19</f>
        <v>0.5882352941176471</v>
      </c>
      <c r="H20" s="2">
        <f>H19/K19</f>
        <v>0.29411764705882354</v>
      </c>
      <c r="I20" s="2">
        <f>I19/K19</f>
        <v>0.11764705882352941</v>
      </c>
      <c r="J20" s="2">
        <f>J19/K19</f>
        <v>0</v>
      </c>
      <c r="K20" s="2"/>
      <c r="L20" s="2"/>
      <c r="M20" s="2"/>
      <c r="N20" s="2"/>
      <c r="O20" s="2">
        <f>O19/K19</f>
        <v>0.5529411764705884</v>
      </c>
      <c r="P20" s="2">
        <f>P19/K19</f>
        <v>0.42254901960784313</v>
      </c>
    </row>
    <row r="21" spans="1:16" ht="12.75">
      <c r="A21" s="2"/>
      <c r="B21" s="2">
        <f>B20+D20</f>
        <v>0.35294117647058826</v>
      </c>
      <c r="C21" s="2">
        <f>C20+D20</f>
        <v>0.23529411764705882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4">
        <f>SUM(G20:J20)</f>
        <v>1</v>
      </c>
      <c r="L22" s="2"/>
      <c r="M22" s="2"/>
      <c r="N22" s="2"/>
      <c r="O22" s="2"/>
      <c r="P22" s="2"/>
    </row>
    <row r="24" ht="12.75">
      <c r="A24" s="1">
        <f>SUM(building!E38)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29">
      <selection activeCell="O1" sqref="O1:P1"/>
    </sheetView>
  </sheetViews>
  <sheetFormatPr defaultColWidth="9.140625" defaultRowHeight="12.75"/>
  <cols>
    <col min="1" max="1" width="11.421875" style="2" bestFit="1" customWidth="1"/>
    <col min="2" max="2" width="6.8515625" style="2" customWidth="1"/>
    <col min="3" max="3" width="9.140625" style="2" customWidth="1"/>
    <col min="4" max="16" width="6.851562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399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2</v>
      </c>
      <c r="M2" s="2">
        <v>1</v>
      </c>
      <c r="N2" s="2">
        <v>0</v>
      </c>
      <c r="O2" s="2">
        <f>IF(OR(ISBLANK(L2),0),0,M2/L2)</f>
        <v>0.5</v>
      </c>
      <c r="P2" s="2">
        <f>IF(OR(ISBLANK(L2),0),0,N2/L2)</f>
        <v>0</v>
      </c>
    </row>
    <row r="3" spans="1:16" ht="12.75">
      <c r="A3" s="2" t="s">
        <v>400</v>
      </c>
      <c r="B3" s="2">
        <v>0</v>
      </c>
      <c r="C3" s="2">
        <v>0</v>
      </c>
      <c r="D3" s="2">
        <v>0</v>
      </c>
      <c r="E3" s="2">
        <v>1</v>
      </c>
      <c r="F3" s="2">
        <v>3</v>
      </c>
      <c r="G3" s="2">
        <f aca="true" t="shared" si="0" ref="G3:G35">IF(F3=1,1,0)</f>
        <v>0</v>
      </c>
      <c r="H3" s="2">
        <f aca="true" t="shared" si="1" ref="H3:H35">IF(F3=2,1,0)</f>
        <v>0</v>
      </c>
      <c r="I3" s="2">
        <f aca="true" t="shared" si="2" ref="I3:I35">IF(F3=3,1,0)</f>
        <v>1</v>
      </c>
      <c r="J3" s="2">
        <f aca="true" t="shared" si="3" ref="J3:J35">IF(F3=4,1,0)</f>
        <v>0</v>
      </c>
      <c r="K3" s="2">
        <f aca="true" t="shared" si="4" ref="K3:K35">IF(F3,1,0)</f>
        <v>1</v>
      </c>
      <c r="L3" s="2">
        <v>3</v>
      </c>
      <c r="M3" s="2">
        <v>1</v>
      </c>
      <c r="N3" s="2">
        <v>1</v>
      </c>
      <c r="O3" s="2">
        <f aca="true" t="shared" si="5" ref="O3:O35">IF(OR(ISBLANK(L3),0),0,M3/L3)</f>
        <v>0.3333333333333333</v>
      </c>
      <c r="P3" s="2">
        <f aca="true" t="shared" si="6" ref="P3:P35">IF(OR(ISBLANK(L3),0),0,N3/L3)</f>
        <v>0.3333333333333333</v>
      </c>
    </row>
    <row r="4" spans="1:16" ht="12.75">
      <c r="A4" s="2" t="s">
        <v>401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1</v>
      </c>
      <c r="N4" s="2">
        <v>0</v>
      </c>
      <c r="O4" s="2">
        <f t="shared" si="5"/>
        <v>0.25</v>
      </c>
      <c r="P4" s="2">
        <f t="shared" si="6"/>
        <v>0</v>
      </c>
    </row>
    <row r="5" spans="1:16" ht="12.75">
      <c r="A5" s="2" t="s">
        <v>402</v>
      </c>
      <c r="B5" s="2">
        <v>0</v>
      </c>
      <c r="C5" s="2">
        <v>0</v>
      </c>
      <c r="D5" s="2">
        <v>1</v>
      </c>
      <c r="E5" s="2">
        <v>0</v>
      </c>
      <c r="F5" s="2">
        <v>2</v>
      </c>
      <c r="G5" s="2">
        <f t="shared" si="0"/>
        <v>0</v>
      </c>
      <c r="H5" s="2">
        <f t="shared" si="1"/>
        <v>1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3</v>
      </c>
      <c r="M5" s="2">
        <v>2</v>
      </c>
      <c r="N5" s="2">
        <v>2</v>
      </c>
      <c r="O5" s="2">
        <f t="shared" si="5"/>
        <v>0.6666666666666666</v>
      </c>
      <c r="P5" s="2">
        <f t="shared" si="6"/>
        <v>0.6666666666666666</v>
      </c>
    </row>
    <row r="6" spans="1:16" ht="12.75">
      <c r="A6" s="2" t="s">
        <v>403</v>
      </c>
      <c r="B6" s="2">
        <v>0</v>
      </c>
      <c r="C6" s="2">
        <v>1</v>
      </c>
      <c r="D6" s="2">
        <v>0</v>
      </c>
      <c r="E6" s="2">
        <v>0</v>
      </c>
      <c r="F6" s="2">
        <v>2</v>
      </c>
      <c r="G6" s="2">
        <f t="shared" si="0"/>
        <v>0</v>
      </c>
      <c r="H6" s="2">
        <f t="shared" si="1"/>
        <v>1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2</v>
      </c>
      <c r="M6" s="2">
        <v>1</v>
      </c>
      <c r="N6" s="2">
        <v>2</v>
      </c>
      <c r="O6" s="2">
        <f t="shared" si="5"/>
        <v>0.5</v>
      </c>
      <c r="P6" s="2">
        <f t="shared" si="6"/>
        <v>1</v>
      </c>
    </row>
    <row r="7" spans="1:16" ht="12.75">
      <c r="A7" s="2" t="s">
        <v>404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3</v>
      </c>
      <c r="N7" s="2">
        <v>2</v>
      </c>
      <c r="O7" s="2">
        <f t="shared" si="5"/>
        <v>0.75</v>
      </c>
      <c r="P7" s="2">
        <f t="shared" si="6"/>
        <v>0.5</v>
      </c>
    </row>
    <row r="8" spans="1:16" ht="12.75">
      <c r="A8" s="2" t="s">
        <v>405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4</v>
      </c>
      <c r="M8" s="2">
        <v>4</v>
      </c>
      <c r="N8" s="2">
        <v>2</v>
      </c>
      <c r="O8" s="2">
        <f t="shared" si="5"/>
        <v>1</v>
      </c>
      <c r="P8" s="2">
        <f t="shared" si="6"/>
        <v>0.5</v>
      </c>
    </row>
    <row r="9" spans="1:16" ht="12.75">
      <c r="A9" s="2" t="s">
        <v>406</v>
      </c>
      <c r="B9" s="2">
        <v>0</v>
      </c>
      <c r="C9" s="2">
        <v>0</v>
      </c>
      <c r="D9" s="2">
        <v>1</v>
      </c>
      <c r="E9" s="2">
        <v>0</v>
      </c>
      <c r="F9" s="2">
        <v>3</v>
      </c>
      <c r="G9" s="2">
        <f t="shared" si="0"/>
        <v>0</v>
      </c>
      <c r="H9" s="2">
        <f t="shared" si="1"/>
        <v>0</v>
      </c>
      <c r="I9" s="2">
        <f t="shared" si="2"/>
        <v>1</v>
      </c>
      <c r="J9" s="2">
        <f t="shared" si="3"/>
        <v>0</v>
      </c>
      <c r="K9" s="2">
        <f t="shared" si="4"/>
        <v>1</v>
      </c>
      <c r="L9" s="2">
        <v>3</v>
      </c>
      <c r="M9" s="2">
        <v>3</v>
      </c>
      <c r="N9" s="2">
        <v>3</v>
      </c>
      <c r="O9" s="2">
        <f t="shared" si="5"/>
        <v>1</v>
      </c>
      <c r="P9" s="2">
        <f t="shared" si="6"/>
        <v>1</v>
      </c>
    </row>
    <row r="10" spans="1:16" ht="12.75">
      <c r="A10" s="2" t="s">
        <v>407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4</v>
      </c>
      <c r="M10" s="2">
        <v>4</v>
      </c>
      <c r="N10" s="2">
        <v>3</v>
      </c>
      <c r="O10" s="2">
        <f t="shared" si="5"/>
        <v>1</v>
      </c>
      <c r="P10" s="2">
        <f t="shared" si="6"/>
        <v>0.75</v>
      </c>
    </row>
    <row r="11" spans="1:16" ht="12.75">
      <c r="A11" s="2" t="s">
        <v>408</v>
      </c>
      <c r="B11" s="2">
        <v>0</v>
      </c>
      <c r="C11" s="2">
        <v>0</v>
      </c>
      <c r="D11" s="2">
        <v>1</v>
      </c>
      <c r="E11" s="2">
        <v>0</v>
      </c>
      <c r="F11" s="2">
        <v>3</v>
      </c>
      <c r="G11" s="2">
        <f t="shared" si="0"/>
        <v>0</v>
      </c>
      <c r="H11" s="2">
        <f t="shared" si="1"/>
        <v>0</v>
      </c>
      <c r="I11" s="2">
        <f t="shared" si="2"/>
        <v>1</v>
      </c>
      <c r="J11" s="2">
        <f t="shared" si="3"/>
        <v>0</v>
      </c>
      <c r="K11" s="2">
        <f t="shared" si="4"/>
        <v>1</v>
      </c>
      <c r="L11" s="2">
        <v>3</v>
      </c>
      <c r="M11" s="2">
        <v>2</v>
      </c>
      <c r="N11" s="2">
        <v>2</v>
      </c>
      <c r="O11" s="2">
        <f t="shared" si="5"/>
        <v>0.6666666666666666</v>
      </c>
      <c r="P11" s="2">
        <f t="shared" si="6"/>
        <v>0.6666666666666666</v>
      </c>
    </row>
    <row r="12" spans="1:16" ht="12.75">
      <c r="A12" s="2" t="s">
        <v>409</v>
      </c>
      <c r="B12" s="2">
        <v>0</v>
      </c>
      <c r="C12" s="2">
        <v>1</v>
      </c>
      <c r="D12" s="2">
        <v>0</v>
      </c>
      <c r="E12" s="2">
        <v>0</v>
      </c>
      <c r="F12" s="2">
        <v>2</v>
      </c>
      <c r="G12" s="2">
        <f t="shared" si="0"/>
        <v>0</v>
      </c>
      <c r="H12" s="2">
        <f t="shared" si="1"/>
        <v>1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3</v>
      </c>
      <c r="M12" s="2">
        <v>1</v>
      </c>
      <c r="N12" s="2">
        <v>2</v>
      </c>
      <c r="O12" s="2">
        <f t="shared" si="5"/>
        <v>0.3333333333333333</v>
      </c>
      <c r="P12" s="2">
        <f t="shared" si="6"/>
        <v>0.6666666666666666</v>
      </c>
    </row>
    <row r="13" spans="1:16" ht="12.75">
      <c r="A13" s="2" t="s">
        <v>410</v>
      </c>
      <c r="B13" s="2">
        <v>0</v>
      </c>
      <c r="C13" s="2">
        <v>0</v>
      </c>
      <c r="D13" s="2">
        <v>1</v>
      </c>
      <c r="E13" s="2">
        <v>0</v>
      </c>
      <c r="F13" s="2">
        <v>4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2">
        <f t="shared" si="3"/>
        <v>1</v>
      </c>
      <c r="K13" s="2">
        <f t="shared" si="4"/>
        <v>1</v>
      </c>
      <c r="L13" s="2">
        <v>2</v>
      </c>
      <c r="M13" s="2">
        <v>2</v>
      </c>
      <c r="N13" s="2">
        <v>2</v>
      </c>
      <c r="O13" s="2">
        <f t="shared" si="5"/>
        <v>1</v>
      </c>
      <c r="P13" s="2">
        <f t="shared" si="6"/>
        <v>1</v>
      </c>
    </row>
    <row r="14" spans="1:16" ht="12.75">
      <c r="A14" s="2" t="s">
        <v>411</v>
      </c>
      <c r="B14" s="2">
        <v>0</v>
      </c>
      <c r="C14" s="2">
        <v>0</v>
      </c>
      <c r="D14" s="2">
        <v>1</v>
      </c>
      <c r="E14" s="2">
        <v>0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2</v>
      </c>
      <c r="N14" s="2">
        <v>2</v>
      </c>
      <c r="O14" s="2">
        <f t="shared" si="5"/>
        <v>0.5</v>
      </c>
      <c r="P14" s="2">
        <f t="shared" si="6"/>
        <v>0.5</v>
      </c>
    </row>
    <row r="15" spans="1:16" ht="12.75">
      <c r="A15" s="2" t="s">
        <v>412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4</v>
      </c>
      <c r="N15" s="2">
        <v>3</v>
      </c>
      <c r="O15" s="2">
        <f t="shared" si="5"/>
        <v>1</v>
      </c>
      <c r="P15" s="2">
        <f t="shared" si="6"/>
        <v>0.75</v>
      </c>
    </row>
    <row r="16" spans="1:16" ht="12.75">
      <c r="A16" s="2" t="s">
        <v>413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5</v>
      </c>
      <c r="M16" s="2">
        <v>5</v>
      </c>
      <c r="N16" s="2">
        <v>0</v>
      </c>
      <c r="O16" s="2">
        <f t="shared" si="5"/>
        <v>1</v>
      </c>
      <c r="P16" s="2">
        <f t="shared" si="6"/>
        <v>0</v>
      </c>
    </row>
    <row r="17" spans="1:16" ht="12.75">
      <c r="A17" s="2" t="s">
        <v>414</v>
      </c>
      <c r="B17" s="2">
        <v>0</v>
      </c>
      <c r="C17" s="2">
        <v>1</v>
      </c>
      <c r="D17" s="2">
        <v>0</v>
      </c>
      <c r="E17" s="2">
        <v>0</v>
      </c>
      <c r="F17" s="2">
        <v>2</v>
      </c>
      <c r="G17" s="2">
        <f t="shared" si="0"/>
        <v>0</v>
      </c>
      <c r="H17" s="2">
        <f t="shared" si="1"/>
        <v>1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5</v>
      </c>
      <c r="M17" s="2">
        <v>2</v>
      </c>
      <c r="N17" s="2">
        <v>2</v>
      </c>
      <c r="O17" s="2">
        <f t="shared" si="5"/>
        <v>0.4</v>
      </c>
      <c r="P17" s="2">
        <f t="shared" si="6"/>
        <v>0.4</v>
      </c>
    </row>
    <row r="18" spans="1:16" ht="12.75">
      <c r="A18" s="2" t="s">
        <v>415</v>
      </c>
      <c r="B18" s="2">
        <v>0</v>
      </c>
      <c r="C18" s="2">
        <v>1</v>
      </c>
      <c r="D18" s="2">
        <v>0</v>
      </c>
      <c r="E18" s="2">
        <v>0</v>
      </c>
      <c r="F18" s="2">
        <v>2</v>
      </c>
      <c r="G18" s="2">
        <f t="shared" si="0"/>
        <v>0</v>
      </c>
      <c r="H18" s="2">
        <f t="shared" si="1"/>
        <v>1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3</v>
      </c>
      <c r="M18" s="2">
        <v>1</v>
      </c>
      <c r="N18" s="2">
        <v>2</v>
      </c>
      <c r="O18" s="2">
        <f t="shared" si="5"/>
        <v>0.3333333333333333</v>
      </c>
      <c r="P18" s="2">
        <f t="shared" si="6"/>
        <v>0.6666666666666666</v>
      </c>
    </row>
    <row r="19" spans="1:16" ht="12.75">
      <c r="A19" s="2" t="s">
        <v>416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4</v>
      </c>
      <c r="M19" s="2">
        <v>2</v>
      </c>
      <c r="N19" s="2">
        <v>1</v>
      </c>
      <c r="O19" s="2">
        <f t="shared" si="5"/>
        <v>0.5</v>
      </c>
      <c r="P19" s="2">
        <f t="shared" si="6"/>
        <v>0.25</v>
      </c>
    </row>
    <row r="20" spans="1:16" ht="12.75">
      <c r="A20" s="2" t="s">
        <v>417</v>
      </c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3</v>
      </c>
      <c r="M20" s="2">
        <v>3</v>
      </c>
      <c r="N20" s="2">
        <v>2</v>
      </c>
      <c r="O20" s="2">
        <f t="shared" si="5"/>
        <v>1</v>
      </c>
      <c r="P20" s="2">
        <f t="shared" si="6"/>
        <v>0.6666666666666666</v>
      </c>
    </row>
    <row r="21" spans="1:16" ht="12.75">
      <c r="A21" s="2" t="s">
        <v>418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3</v>
      </c>
      <c r="M21" s="2">
        <v>2</v>
      </c>
      <c r="N21" s="2">
        <v>2</v>
      </c>
      <c r="O21" s="2">
        <f t="shared" si="5"/>
        <v>0.6666666666666666</v>
      </c>
      <c r="P21" s="2">
        <f t="shared" si="6"/>
        <v>0.6666666666666666</v>
      </c>
    </row>
    <row r="22" spans="1:16" ht="12.75">
      <c r="A22" s="2" t="s">
        <v>419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f t="shared" si="0"/>
        <v>0</v>
      </c>
      <c r="H22" s="2">
        <f t="shared" si="1"/>
        <v>1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4</v>
      </c>
      <c r="M22" s="2">
        <v>1</v>
      </c>
      <c r="N22" s="2">
        <v>2</v>
      </c>
      <c r="O22" s="2">
        <f t="shared" si="5"/>
        <v>0.25</v>
      </c>
      <c r="P22" s="2">
        <f t="shared" si="6"/>
        <v>0.5</v>
      </c>
    </row>
    <row r="23" spans="1:16" ht="12.75">
      <c r="A23" s="2" t="s">
        <v>420</v>
      </c>
      <c r="B23" s="2">
        <v>1</v>
      </c>
      <c r="C23" s="2">
        <v>0</v>
      </c>
      <c r="D23" s="2">
        <v>0</v>
      </c>
      <c r="E23" s="2">
        <v>0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3</v>
      </c>
      <c r="M23" s="2">
        <v>3</v>
      </c>
      <c r="N23" s="2">
        <v>2</v>
      </c>
      <c r="O23" s="2">
        <f t="shared" si="5"/>
        <v>1</v>
      </c>
      <c r="P23" s="2">
        <f t="shared" si="6"/>
        <v>0.6666666666666666</v>
      </c>
    </row>
    <row r="24" spans="1:16" ht="12.75">
      <c r="A24" s="2" t="s">
        <v>421</v>
      </c>
      <c r="B24" s="2">
        <v>0</v>
      </c>
      <c r="C24" s="2">
        <v>1</v>
      </c>
      <c r="D24" s="2">
        <v>0</v>
      </c>
      <c r="E24" s="2">
        <v>0</v>
      </c>
      <c r="F24" s="2">
        <v>2</v>
      </c>
      <c r="G24" s="2">
        <f t="shared" si="0"/>
        <v>0</v>
      </c>
      <c r="H24" s="2">
        <f t="shared" si="1"/>
        <v>1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2</v>
      </c>
      <c r="M24" s="2">
        <v>1</v>
      </c>
      <c r="N24" s="2">
        <v>2</v>
      </c>
      <c r="O24" s="2">
        <f t="shared" si="5"/>
        <v>0.5</v>
      </c>
      <c r="P24" s="2">
        <f t="shared" si="6"/>
        <v>1</v>
      </c>
    </row>
    <row r="25" spans="1:16" ht="12.75">
      <c r="A25" s="2" t="s">
        <v>422</v>
      </c>
      <c r="B25" s="2">
        <v>1</v>
      </c>
      <c r="C25" s="2">
        <v>0</v>
      </c>
      <c r="D25" s="2">
        <v>0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3</v>
      </c>
      <c r="M25" s="2">
        <v>3</v>
      </c>
      <c r="N25" s="2">
        <v>1</v>
      </c>
      <c r="O25" s="2">
        <f t="shared" si="5"/>
        <v>1</v>
      </c>
      <c r="P25" s="2">
        <f t="shared" si="6"/>
        <v>0.3333333333333333</v>
      </c>
    </row>
    <row r="26" spans="1:16" ht="12.75">
      <c r="A26" s="2" t="s">
        <v>423</v>
      </c>
      <c r="B26" s="2">
        <v>1</v>
      </c>
      <c r="C26" s="2">
        <v>0</v>
      </c>
      <c r="D26" s="2">
        <v>0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4</v>
      </c>
      <c r="M26" s="2">
        <v>3</v>
      </c>
      <c r="N26" s="2">
        <v>2</v>
      </c>
      <c r="O26" s="2">
        <f t="shared" si="5"/>
        <v>0.75</v>
      </c>
      <c r="P26" s="2">
        <f t="shared" si="6"/>
        <v>0.5</v>
      </c>
    </row>
    <row r="27" spans="1:16" ht="12.75">
      <c r="A27" s="2" t="s">
        <v>424</v>
      </c>
      <c r="B27" s="2">
        <v>0</v>
      </c>
      <c r="C27" s="2">
        <v>1</v>
      </c>
      <c r="D27" s="2">
        <v>0</v>
      </c>
      <c r="E27" s="2">
        <v>0</v>
      </c>
      <c r="F27" s="2">
        <v>2</v>
      </c>
      <c r="G27" s="2">
        <f t="shared" si="0"/>
        <v>0</v>
      </c>
      <c r="H27" s="2">
        <f t="shared" si="1"/>
        <v>1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3</v>
      </c>
      <c r="M27" s="2">
        <v>1</v>
      </c>
      <c r="N27" s="2">
        <v>3</v>
      </c>
      <c r="O27" s="2">
        <f t="shared" si="5"/>
        <v>0.3333333333333333</v>
      </c>
      <c r="P27" s="2">
        <f t="shared" si="6"/>
        <v>1</v>
      </c>
    </row>
    <row r="28" spans="1:16" ht="12.75">
      <c r="A28" s="2" t="s">
        <v>425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4</v>
      </c>
      <c r="M28" s="2">
        <v>3</v>
      </c>
      <c r="N28" s="2">
        <v>1</v>
      </c>
      <c r="O28" s="2">
        <f t="shared" si="5"/>
        <v>0.75</v>
      </c>
      <c r="P28" s="2">
        <f t="shared" si="6"/>
        <v>0.25</v>
      </c>
    </row>
    <row r="29" spans="1:16" ht="12.75">
      <c r="A29" s="2" t="s">
        <v>426</v>
      </c>
      <c r="B29" s="2">
        <v>0</v>
      </c>
      <c r="C29" s="2">
        <v>0</v>
      </c>
      <c r="D29" s="2">
        <v>1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3</v>
      </c>
      <c r="M29" s="2">
        <v>2</v>
      </c>
      <c r="N29" s="2">
        <v>2</v>
      </c>
      <c r="O29" s="2">
        <f t="shared" si="5"/>
        <v>0.6666666666666666</v>
      </c>
      <c r="P29" s="2">
        <f t="shared" si="6"/>
        <v>0.6666666666666666</v>
      </c>
    </row>
    <row r="30" spans="1:16" ht="12.75">
      <c r="A30" s="2" t="s">
        <v>427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f t="shared" si="0"/>
        <v>1</v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3</v>
      </c>
      <c r="M30" s="2">
        <v>2</v>
      </c>
      <c r="N30" s="2">
        <v>2</v>
      </c>
      <c r="O30" s="2">
        <f t="shared" si="5"/>
        <v>0.6666666666666666</v>
      </c>
      <c r="P30" s="2">
        <f t="shared" si="6"/>
        <v>0.6666666666666666</v>
      </c>
    </row>
    <row r="31" spans="1:16" ht="12.75">
      <c r="A31" s="2" t="s">
        <v>428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4</v>
      </c>
      <c r="M31" s="2">
        <v>3</v>
      </c>
      <c r="N31" s="2">
        <v>2</v>
      </c>
      <c r="O31" s="2">
        <f t="shared" si="5"/>
        <v>0.75</v>
      </c>
      <c r="P31" s="2">
        <f t="shared" si="6"/>
        <v>0.5</v>
      </c>
    </row>
    <row r="32" spans="1:16" ht="12.75">
      <c r="A32" s="2" t="s">
        <v>429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3</v>
      </c>
      <c r="M32" s="2">
        <v>3</v>
      </c>
      <c r="N32" s="2">
        <v>1</v>
      </c>
      <c r="O32" s="2">
        <f t="shared" si="5"/>
        <v>1</v>
      </c>
      <c r="P32" s="2">
        <f t="shared" si="6"/>
        <v>0.3333333333333333</v>
      </c>
    </row>
    <row r="33" spans="1:16" ht="12.75">
      <c r="A33" s="2" t="s">
        <v>430</v>
      </c>
      <c r="B33" s="2">
        <v>1</v>
      </c>
      <c r="C33" s="2">
        <v>0</v>
      </c>
      <c r="D33" s="2">
        <v>0</v>
      </c>
      <c r="E33" s="2">
        <v>0</v>
      </c>
      <c r="F33" s="2">
        <v>1</v>
      </c>
      <c r="G33" s="2">
        <f t="shared" si="0"/>
        <v>1</v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6</v>
      </c>
      <c r="M33" s="2">
        <v>4</v>
      </c>
      <c r="N33" s="2">
        <v>0</v>
      </c>
      <c r="O33" s="2">
        <f t="shared" si="5"/>
        <v>0.6666666666666666</v>
      </c>
      <c r="P33" s="2">
        <f t="shared" si="6"/>
        <v>0</v>
      </c>
    </row>
    <row r="34" spans="1:16" ht="12.75">
      <c r="A34" s="2" t="s">
        <v>431</v>
      </c>
      <c r="B34" s="2">
        <v>0</v>
      </c>
      <c r="C34" s="2">
        <v>1</v>
      </c>
      <c r="D34" s="2">
        <v>0</v>
      </c>
      <c r="E34" s="2">
        <v>0</v>
      </c>
      <c r="F34" s="2">
        <v>2</v>
      </c>
      <c r="G34" s="2">
        <f t="shared" si="0"/>
        <v>0</v>
      </c>
      <c r="H34" s="2">
        <f t="shared" si="1"/>
        <v>1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4</v>
      </c>
      <c r="M34" s="2">
        <v>1</v>
      </c>
      <c r="N34" s="2">
        <v>2</v>
      </c>
      <c r="O34" s="2">
        <f t="shared" si="5"/>
        <v>0.25</v>
      </c>
      <c r="P34" s="2">
        <f t="shared" si="6"/>
        <v>0.5</v>
      </c>
    </row>
    <row r="35" spans="1:16" ht="12.75">
      <c r="A35" s="2" t="s">
        <v>432</v>
      </c>
      <c r="B35" s="2">
        <v>0</v>
      </c>
      <c r="C35" s="2">
        <v>0</v>
      </c>
      <c r="D35" s="2">
        <v>0</v>
      </c>
      <c r="E35" s="2">
        <v>1</v>
      </c>
      <c r="F35" s="2">
        <v>2</v>
      </c>
      <c r="G35" s="2">
        <f t="shared" si="0"/>
        <v>0</v>
      </c>
      <c r="H35" s="2">
        <f t="shared" si="1"/>
        <v>1</v>
      </c>
      <c r="I35" s="2">
        <f t="shared" si="2"/>
        <v>0</v>
      </c>
      <c r="J35" s="2">
        <f t="shared" si="3"/>
        <v>0</v>
      </c>
      <c r="K35" s="2">
        <f t="shared" si="4"/>
        <v>1</v>
      </c>
      <c r="L35" s="2">
        <v>5</v>
      </c>
      <c r="M35" s="2">
        <v>1</v>
      </c>
      <c r="N35" s="2">
        <v>0</v>
      </c>
      <c r="O35" s="2">
        <f t="shared" si="5"/>
        <v>0.2</v>
      </c>
      <c r="P35" s="2">
        <f t="shared" si="6"/>
        <v>0</v>
      </c>
    </row>
    <row r="36" spans="2:16" ht="12.75">
      <c r="B36" s="2">
        <f>SUM(B2:B35)</f>
        <v>17</v>
      </c>
      <c r="C36" s="2">
        <f>SUM(C2:C35)</f>
        <v>8</v>
      </c>
      <c r="D36" s="2">
        <f>SUM(D2:D35)</f>
        <v>7</v>
      </c>
      <c r="E36" s="2">
        <f>SUM(E2:E35)</f>
        <v>2</v>
      </c>
      <c r="G36" s="2">
        <f>SUM(G2:G35)</f>
        <v>20</v>
      </c>
      <c r="H36" s="2">
        <f aca="true" t="shared" si="7" ref="H36:P36">SUM(H2:H35)</f>
        <v>10</v>
      </c>
      <c r="I36" s="2">
        <f t="shared" si="7"/>
        <v>3</v>
      </c>
      <c r="J36" s="2">
        <f t="shared" si="7"/>
        <v>1</v>
      </c>
      <c r="K36" s="2">
        <f t="shared" si="7"/>
        <v>34</v>
      </c>
      <c r="L36" s="2">
        <f t="shared" si="7"/>
        <v>119</v>
      </c>
      <c r="M36" s="2">
        <f t="shared" si="7"/>
        <v>77</v>
      </c>
      <c r="N36" s="2">
        <f t="shared" si="7"/>
        <v>57</v>
      </c>
      <c r="O36" s="2">
        <f t="shared" si="7"/>
        <v>22.183333333333334</v>
      </c>
      <c r="P36" s="2">
        <f t="shared" si="7"/>
        <v>17.9</v>
      </c>
    </row>
    <row r="37" spans="1:16" ht="12.75">
      <c r="A37" s="2">
        <f>SUM(B37:E37)</f>
        <v>1</v>
      </c>
      <c r="B37" s="2">
        <f>B36/K36</f>
        <v>0.5</v>
      </c>
      <c r="C37" s="2">
        <f>C36/K36</f>
        <v>0.23529411764705882</v>
      </c>
      <c r="D37" s="2">
        <f>D36/K36</f>
        <v>0.20588235294117646</v>
      </c>
      <c r="E37" s="2">
        <f>E36/K36</f>
        <v>0.058823529411764705</v>
      </c>
      <c r="G37" s="2">
        <f>G36/K36</f>
        <v>0.5882352941176471</v>
      </c>
      <c r="H37" s="2">
        <f>H36/K36</f>
        <v>0.29411764705882354</v>
      </c>
      <c r="I37" s="2">
        <f>I36/K36</f>
        <v>0.08823529411764706</v>
      </c>
      <c r="J37" s="2">
        <f>J36/K36</f>
        <v>0.029411764705882353</v>
      </c>
      <c r="O37" s="2">
        <f>O36/K36</f>
        <v>0.6524509803921569</v>
      </c>
      <c r="P37" s="2">
        <f>P36/K36</f>
        <v>0.526470588235294</v>
      </c>
    </row>
    <row r="38" spans="2:3" ht="12.75">
      <c r="B38" s="2">
        <f>B37+D37</f>
        <v>0.7058823529411764</v>
      </c>
      <c r="C38" s="2">
        <f>C37+D37</f>
        <v>0.4411764705882353</v>
      </c>
    </row>
    <row r="39" ht="12.75">
      <c r="K39" s="4">
        <f>SUM(G37:J37)</f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4">
      <selection activeCell="O1" sqref="O1:P1"/>
    </sheetView>
  </sheetViews>
  <sheetFormatPr defaultColWidth="9.421875" defaultRowHeight="12.75"/>
  <cols>
    <col min="1" max="1" width="13.421875" style="2" customWidth="1"/>
    <col min="2" max="16" width="6.8515625" style="2" customWidth="1"/>
    <col min="17" max="16384" width="9.42187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/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55</v>
      </c>
      <c r="B2" s="2">
        <v>0</v>
      </c>
      <c r="C2" s="2">
        <v>0</v>
      </c>
      <c r="D2" s="2">
        <v>0</v>
      </c>
      <c r="E2" s="2">
        <v>1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3</v>
      </c>
      <c r="M2" s="2">
        <v>2</v>
      </c>
      <c r="N2" s="2">
        <v>1</v>
      </c>
      <c r="O2" s="2">
        <f>IF(OR(ISBLANK(L2),0),0,M2/L2)</f>
        <v>0.6666666666666666</v>
      </c>
      <c r="P2" s="2">
        <f>IF(OR(ISBLANK(L2),0),0,N2/L2)</f>
        <v>0.3333333333333333</v>
      </c>
    </row>
    <row r="3" spans="1:16" ht="12.75">
      <c r="A3" s="2" t="s">
        <v>54</v>
      </c>
      <c r="B3" s="2">
        <v>0</v>
      </c>
      <c r="C3" s="2">
        <v>0</v>
      </c>
      <c r="D3" s="2">
        <v>1</v>
      </c>
      <c r="E3" s="2">
        <v>0</v>
      </c>
      <c r="F3" s="2">
        <v>2</v>
      </c>
      <c r="G3" s="2">
        <f aca="true" t="shared" si="0" ref="G3:G32">IF(F3=1,1,0)</f>
        <v>0</v>
      </c>
      <c r="H3" s="2">
        <f aca="true" t="shared" si="1" ref="H3:H32">IF(F3=2,1,0)</f>
        <v>1</v>
      </c>
      <c r="I3" s="2">
        <f aca="true" t="shared" si="2" ref="I3:I32">IF(F3=3,1,0)</f>
        <v>0</v>
      </c>
      <c r="J3" s="2">
        <f aca="true" t="shared" si="3" ref="J3:J32">IF(F3=4,1,0)</f>
        <v>0</v>
      </c>
      <c r="K3" s="2">
        <f aca="true" t="shared" si="4" ref="K3:K32">IF(F3,1,0)</f>
        <v>1</v>
      </c>
      <c r="L3" s="2">
        <v>2</v>
      </c>
      <c r="M3" s="2">
        <v>2</v>
      </c>
      <c r="N3" s="2">
        <v>3</v>
      </c>
      <c r="O3" s="2">
        <f aca="true" t="shared" si="5" ref="O3:O32">IF(OR(ISBLANK(L3),0),0,M3/L3)</f>
        <v>1</v>
      </c>
      <c r="P3" s="2">
        <f aca="true" t="shared" si="6" ref="P3:P32">IF(OR(ISBLANK(L3),0),0,N3/L3)</f>
        <v>1.5</v>
      </c>
    </row>
    <row r="4" spans="1:16" ht="12.75">
      <c r="A4" s="2" t="s">
        <v>56</v>
      </c>
      <c r="B4" s="2">
        <v>0</v>
      </c>
      <c r="C4" s="2">
        <v>0</v>
      </c>
      <c r="D4" s="2">
        <v>1</v>
      </c>
      <c r="E4" s="2">
        <v>0</v>
      </c>
      <c r="F4" s="2">
        <v>2</v>
      </c>
      <c r="G4" s="2">
        <f t="shared" si="0"/>
        <v>0</v>
      </c>
      <c r="H4" s="2">
        <f t="shared" si="1"/>
        <v>1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3</v>
      </c>
      <c r="N4" s="2">
        <v>2</v>
      </c>
      <c r="O4" s="2">
        <f t="shared" si="5"/>
        <v>0.75</v>
      </c>
      <c r="P4" s="2">
        <f t="shared" si="6"/>
        <v>0.5</v>
      </c>
    </row>
    <row r="5" spans="1:16" ht="12.75">
      <c r="A5" s="2" t="s">
        <v>57</v>
      </c>
      <c r="B5" s="2">
        <v>0</v>
      </c>
      <c r="C5" s="2">
        <v>0</v>
      </c>
      <c r="D5" s="2">
        <v>1</v>
      </c>
      <c r="E5" s="2">
        <v>0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4</v>
      </c>
      <c r="M5" s="2">
        <v>4</v>
      </c>
      <c r="N5" s="2">
        <v>2</v>
      </c>
      <c r="O5" s="2">
        <f t="shared" si="5"/>
        <v>1</v>
      </c>
      <c r="P5" s="2">
        <f t="shared" si="6"/>
        <v>0.5</v>
      </c>
    </row>
    <row r="6" spans="1:16" ht="12.75">
      <c r="A6" s="2" t="s">
        <v>58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4</v>
      </c>
      <c r="N6" s="2">
        <v>2</v>
      </c>
      <c r="O6" s="2">
        <f t="shared" si="5"/>
        <v>1</v>
      </c>
      <c r="P6" s="2">
        <f t="shared" si="6"/>
        <v>0.5</v>
      </c>
    </row>
    <row r="7" spans="1:16" ht="12.75">
      <c r="A7" s="2" t="s">
        <v>59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3</v>
      </c>
      <c r="N7" s="2">
        <v>1</v>
      </c>
      <c r="O7" s="2">
        <f t="shared" si="5"/>
        <v>0.75</v>
      </c>
      <c r="P7" s="2">
        <f t="shared" si="6"/>
        <v>0.25</v>
      </c>
    </row>
    <row r="8" spans="1:16" ht="12.75">
      <c r="A8" s="2" t="s">
        <v>60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3</v>
      </c>
      <c r="M8" s="2">
        <v>3</v>
      </c>
      <c r="N8" s="2">
        <v>2</v>
      </c>
      <c r="O8" s="2">
        <f t="shared" si="5"/>
        <v>1</v>
      </c>
      <c r="P8" s="2">
        <f t="shared" si="6"/>
        <v>0.6666666666666666</v>
      </c>
    </row>
    <row r="9" spans="1:16" ht="12.75">
      <c r="A9" s="2" t="s">
        <v>61</v>
      </c>
      <c r="B9" s="2">
        <v>0</v>
      </c>
      <c r="C9" s="2">
        <v>0</v>
      </c>
      <c r="D9" s="2">
        <v>0</v>
      </c>
      <c r="E9" s="2">
        <v>1</v>
      </c>
      <c r="F9" s="2">
        <v>2</v>
      </c>
      <c r="G9" s="2">
        <f t="shared" si="0"/>
        <v>0</v>
      </c>
      <c r="H9" s="2">
        <f t="shared" si="1"/>
        <v>1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4</v>
      </c>
      <c r="M9" s="2">
        <v>3</v>
      </c>
      <c r="N9" s="2">
        <v>2</v>
      </c>
      <c r="O9" s="2">
        <f t="shared" si="5"/>
        <v>0.75</v>
      </c>
      <c r="P9" s="2">
        <f t="shared" si="6"/>
        <v>0.5</v>
      </c>
    </row>
    <row r="10" spans="1:16" ht="12.75">
      <c r="A10" s="2" t="s">
        <v>62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4</v>
      </c>
      <c r="M10" s="2">
        <v>3</v>
      </c>
      <c r="N10" s="2">
        <v>3</v>
      </c>
      <c r="O10" s="2">
        <f t="shared" si="5"/>
        <v>0.75</v>
      </c>
      <c r="P10" s="2">
        <f t="shared" si="6"/>
        <v>0.75</v>
      </c>
    </row>
    <row r="11" spans="1:16" ht="12.75">
      <c r="A11" s="2" t="s">
        <v>63</v>
      </c>
      <c r="B11" s="2">
        <v>0</v>
      </c>
      <c r="C11" s="2">
        <v>0</v>
      </c>
      <c r="D11" s="2">
        <v>1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6</v>
      </c>
      <c r="M11" s="2">
        <v>3</v>
      </c>
      <c r="N11" s="2">
        <v>2</v>
      </c>
      <c r="O11" s="2">
        <f t="shared" si="5"/>
        <v>0.5</v>
      </c>
      <c r="P11" s="2">
        <f t="shared" si="6"/>
        <v>0.3333333333333333</v>
      </c>
    </row>
    <row r="12" spans="1:16" ht="12.75">
      <c r="A12" s="2" t="s">
        <v>64</v>
      </c>
      <c r="B12" s="2">
        <v>1</v>
      </c>
      <c r="C12" s="2">
        <v>0</v>
      </c>
      <c r="D12" s="2">
        <v>1</v>
      </c>
      <c r="E12" s="2">
        <v>0</v>
      </c>
      <c r="F12" s="2">
        <v>4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1</v>
      </c>
      <c r="K12" s="2">
        <f t="shared" si="4"/>
        <v>1</v>
      </c>
      <c r="L12" s="2">
        <v>3</v>
      </c>
      <c r="M12" s="2">
        <v>3</v>
      </c>
      <c r="N12" s="2">
        <v>2</v>
      </c>
      <c r="O12" s="2">
        <f t="shared" si="5"/>
        <v>1</v>
      </c>
      <c r="P12" s="2">
        <f t="shared" si="6"/>
        <v>0.6666666666666666</v>
      </c>
    </row>
    <row r="13" spans="1:16" ht="12.75">
      <c r="A13" s="2" t="s">
        <v>65</v>
      </c>
      <c r="B13" s="2">
        <v>0</v>
      </c>
      <c r="C13" s="2">
        <v>0</v>
      </c>
      <c r="D13" s="2">
        <v>0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4</v>
      </c>
      <c r="M13" s="2">
        <v>3</v>
      </c>
      <c r="N13" s="2">
        <v>2</v>
      </c>
      <c r="O13" s="2">
        <f t="shared" si="5"/>
        <v>0.75</v>
      </c>
      <c r="P13" s="2">
        <f t="shared" si="6"/>
        <v>0.5</v>
      </c>
    </row>
    <row r="14" spans="1:16" ht="12.75">
      <c r="A14" s="2" t="s">
        <v>66</v>
      </c>
      <c r="B14" s="2">
        <v>0</v>
      </c>
      <c r="C14" s="2">
        <v>1</v>
      </c>
      <c r="D14" s="2">
        <v>0</v>
      </c>
      <c r="E14" s="2">
        <v>0</v>
      </c>
      <c r="F14" s="2">
        <v>2</v>
      </c>
      <c r="G14" s="2">
        <f t="shared" si="0"/>
        <v>0</v>
      </c>
      <c r="H14" s="2">
        <f t="shared" si="1"/>
        <v>1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2</v>
      </c>
      <c r="N14" s="2">
        <v>2</v>
      </c>
      <c r="O14" s="2">
        <f t="shared" si="5"/>
        <v>0.5</v>
      </c>
      <c r="P14" s="2">
        <f t="shared" si="6"/>
        <v>0.5</v>
      </c>
    </row>
    <row r="15" spans="1:16" ht="12.75">
      <c r="A15" s="2" t="s">
        <v>67</v>
      </c>
      <c r="B15" s="2">
        <v>0</v>
      </c>
      <c r="C15" s="2">
        <v>0</v>
      </c>
      <c r="D15" s="2">
        <v>0</v>
      </c>
      <c r="E15" s="2">
        <v>1</v>
      </c>
      <c r="F15" s="2">
        <v>3</v>
      </c>
      <c r="G15" s="2">
        <f t="shared" si="0"/>
        <v>0</v>
      </c>
      <c r="H15" s="2">
        <f t="shared" si="1"/>
        <v>0</v>
      </c>
      <c r="I15" s="2">
        <f t="shared" si="2"/>
        <v>1</v>
      </c>
      <c r="J15" s="2">
        <f t="shared" si="3"/>
        <v>0</v>
      </c>
      <c r="K15" s="2">
        <f t="shared" si="4"/>
        <v>1</v>
      </c>
      <c r="L15" s="2">
        <v>4</v>
      </c>
      <c r="M15" s="2">
        <v>2</v>
      </c>
      <c r="N15" s="2">
        <v>2</v>
      </c>
      <c r="O15" s="2">
        <f t="shared" si="5"/>
        <v>0.5</v>
      </c>
      <c r="P15" s="2">
        <f t="shared" si="6"/>
        <v>0.5</v>
      </c>
    </row>
    <row r="16" spans="1:16" ht="12.75">
      <c r="A16" s="2" t="s">
        <v>68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4</v>
      </c>
      <c r="M16" s="2">
        <v>2</v>
      </c>
      <c r="N16" s="2">
        <v>1</v>
      </c>
      <c r="O16" s="2">
        <f t="shared" si="5"/>
        <v>0.5</v>
      </c>
      <c r="P16" s="2">
        <f t="shared" si="6"/>
        <v>0.25</v>
      </c>
    </row>
    <row r="17" spans="1:16" ht="12.75">
      <c r="A17" s="2" t="s">
        <v>69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5</v>
      </c>
      <c r="M17" s="2">
        <v>3</v>
      </c>
      <c r="N17" s="2">
        <v>3</v>
      </c>
      <c r="O17" s="2">
        <f t="shared" si="5"/>
        <v>0.6</v>
      </c>
      <c r="P17" s="2">
        <f t="shared" si="6"/>
        <v>0.6</v>
      </c>
    </row>
    <row r="18" spans="1:16" ht="12.75">
      <c r="A18" s="2" t="s">
        <v>70</v>
      </c>
      <c r="B18" s="2">
        <v>0</v>
      </c>
      <c r="C18" s="2">
        <v>0</v>
      </c>
      <c r="D18" s="2">
        <v>1</v>
      </c>
      <c r="E18" s="2">
        <v>0</v>
      </c>
      <c r="F18" s="2">
        <v>4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2">
        <f t="shared" si="3"/>
        <v>1</v>
      </c>
      <c r="K18" s="2">
        <f t="shared" si="4"/>
        <v>1</v>
      </c>
      <c r="L18" s="2">
        <v>4</v>
      </c>
      <c r="M18" s="2">
        <v>2</v>
      </c>
      <c r="N18" s="2">
        <v>2</v>
      </c>
      <c r="O18" s="2">
        <f t="shared" si="5"/>
        <v>0.5</v>
      </c>
      <c r="P18" s="2">
        <f t="shared" si="6"/>
        <v>0.5</v>
      </c>
    </row>
    <row r="19" spans="1:16" ht="12.75">
      <c r="A19" s="2" t="s">
        <v>71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6</v>
      </c>
      <c r="M19" s="2">
        <v>3</v>
      </c>
      <c r="N19" s="2">
        <v>0</v>
      </c>
      <c r="O19" s="2">
        <f t="shared" si="5"/>
        <v>0.5</v>
      </c>
      <c r="P19" s="2">
        <f t="shared" si="6"/>
        <v>0</v>
      </c>
    </row>
    <row r="20" spans="1:16" ht="12.75">
      <c r="A20" s="2" t="s">
        <v>72</v>
      </c>
      <c r="B20" s="2">
        <v>0</v>
      </c>
      <c r="C20" s="2">
        <v>0</v>
      </c>
      <c r="D20" s="2">
        <v>0</v>
      </c>
      <c r="E20" s="2">
        <v>1</v>
      </c>
      <c r="F20" s="2">
        <v>3</v>
      </c>
      <c r="G20" s="2">
        <f t="shared" si="0"/>
        <v>0</v>
      </c>
      <c r="H20" s="2">
        <f t="shared" si="1"/>
        <v>0</v>
      </c>
      <c r="I20" s="2">
        <f t="shared" si="2"/>
        <v>1</v>
      </c>
      <c r="J20" s="2">
        <f t="shared" si="3"/>
        <v>0</v>
      </c>
      <c r="K20" s="2">
        <f t="shared" si="4"/>
        <v>1</v>
      </c>
      <c r="L20" s="2">
        <v>5</v>
      </c>
      <c r="M20" s="2">
        <v>2</v>
      </c>
      <c r="N20" s="2">
        <v>0</v>
      </c>
      <c r="O20" s="2">
        <f t="shared" si="5"/>
        <v>0.4</v>
      </c>
      <c r="P20" s="2">
        <f t="shared" si="6"/>
        <v>0</v>
      </c>
    </row>
    <row r="21" spans="1:16" ht="12.75">
      <c r="A21" s="2" t="s">
        <v>73</v>
      </c>
      <c r="B21" s="2">
        <v>0</v>
      </c>
      <c r="C21" s="2">
        <v>0</v>
      </c>
      <c r="D21" s="2">
        <v>0</v>
      </c>
      <c r="E21" s="2">
        <v>1</v>
      </c>
      <c r="F21" s="2">
        <v>3</v>
      </c>
      <c r="G21" s="2">
        <f t="shared" si="0"/>
        <v>0</v>
      </c>
      <c r="H21" s="2">
        <f t="shared" si="1"/>
        <v>0</v>
      </c>
      <c r="I21" s="2">
        <f t="shared" si="2"/>
        <v>1</v>
      </c>
      <c r="J21" s="2">
        <f t="shared" si="3"/>
        <v>0</v>
      </c>
      <c r="K21" s="2">
        <f t="shared" si="4"/>
        <v>1</v>
      </c>
      <c r="L21" s="2">
        <v>4</v>
      </c>
      <c r="M21" s="2">
        <v>1</v>
      </c>
      <c r="N21" s="2">
        <v>0</v>
      </c>
      <c r="O21" s="2">
        <f t="shared" si="5"/>
        <v>0.25</v>
      </c>
      <c r="P21" s="2">
        <f t="shared" si="6"/>
        <v>0</v>
      </c>
    </row>
    <row r="22" spans="1:16" ht="12.75">
      <c r="A22" s="2" t="s">
        <v>74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f t="shared" si="0"/>
        <v>0</v>
      </c>
      <c r="H22" s="2">
        <f t="shared" si="1"/>
        <v>1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3</v>
      </c>
      <c r="M22" s="2">
        <v>2</v>
      </c>
      <c r="N22" s="2">
        <v>2</v>
      </c>
      <c r="O22" s="2">
        <f t="shared" si="5"/>
        <v>0.6666666666666666</v>
      </c>
      <c r="P22" s="2">
        <f t="shared" si="6"/>
        <v>0.6666666666666666</v>
      </c>
    </row>
    <row r="23" spans="1:16" ht="12.75">
      <c r="A23" s="2" t="s">
        <v>75</v>
      </c>
      <c r="B23" s="2">
        <v>0</v>
      </c>
      <c r="C23" s="2">
        <v>0</v>
      </c>
      <c r="D23" s="2">
        <v>0</v>
      </c>
      <c r="E23" s="2">
        <v>1</v>
      </c>
      <c r="F23" s="2">
        <v>2</v>
      </c>
      <c r="G23" s="2">
        <f t="shared" si="0"/>
        <v>0</v>
      </c>
      <c r="H23" s="2">
        <f t="shared" si="1"/>
        <v>1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4</v>
      </c>
      <c r="M23" s="2">
        <v>3</v>
      </c>
      <c r="N23" s="2">
        <v>2</v>
      </c>
      <c r="O23" s="2">
        <f t="shared" si="5"/>
        <v>0.75</v>
      </c>
      <c r="P23" s="2">
        <f t="shared" si="6"/>
        <v>0.5</v>
      </c>
    </row>
    <row r="24" spans="1:16" ht="12.75">
      <c r="A24" s="2" t="s">
        <v>76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f t="shared" si="0"/>
        <v>1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2</v>
      </c>
      <c r="M24" s="2">
        <v>2</v>
      </c>
      <c r="N24" s="2">
        <v>2</v>
      </c>
      <c r="O24" s="2">
        <f t="shared" si="5"/>
        <v>1</v>
      </c>
      <c r="P24" s="2">
        <f t="shared" si="6"/>
        <v>1</v>
      </c>
    </row>
    <row r="25" spans="1:16" ht="12.75">
      <c r="A25" s="2" t="s">
        <v>77</v>
      </c>
      <c r="B25" s="2">
        <v>0</v>
      </c>
      <c r="C25" s="2">
        <v>0</v>
      </c>
      <c r="D25" s="2">
        <v>1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4</v>
      </c>
      <c r="M25" s="2">
        <v>4</v>
      </c>
      <c r="N25" s="2">
        <v>3</v>
      </c>
      <c r="O25" s="2">
        <f t="shared" si="5"/>
        <v>1</v>
      </c>
      <c r="P25" s="2">
        <f t="shared" si="6"/>
        <v>0.75</v>
      </c>
    </row>
    <row r="26" spans="1:16" ht="12.75">
      <c r="A26" s="2" t="s">
        <v>78</v>
      </c>
      <c r="B26" s="2">
        <v>0</v>
      </c>
      <c r="C26" s="2">
        <v>0</v>
      </c>
      <c r="D26" s="2">
        <v>1</v>
      </c>
      <c r="E26" s="2">
        <v>0</v>
      </c>
      <c r="F26" s="2">
        <v>2</v>
      </c>
      <c r="G26" s="2">
        <f t="shared" si="0"/>
        <v>0</v>
      </c>
      <c r="H26" s="2">
        <f t="shared" si="1"/>
        <v>1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2</v>
      </c>
      <c r="M26" s="2">
        <v>2</v>
      </c>
      <c r="N26" s="2">
        <v>2</v>
      </c>
      <c r="O26" s="2">
        <f t="shared" si="5"/>
        <v>1</v>
      </c>
      <c r="P26" s="2">
        <f t="shared" si="6"/>
        <v>1</v>
      </c>
    </row>
    <row r="27" spans="1:16" ht="12.75">
      <c r="A27" s="2" t="s">
        <v>79</v>
      </c>
      <c r="B27" s="2">
        <v>0</v>
      </c>
      <c r="C27" s="2">
        <v>0</v>
      </c>
      <c r="D27" s="2">
        <v>1</v>
      </c>
      <c r="E27" s="2">
        <v>0</v>
      </c>
      <c r="F27" s="2">
        <v>2</v>
      </c>
      <c r="G27" s="2">
        <f t="shared" si="0"/>
        <v>0</v>
      </c>
      <c r="H27" s="2">
        <f t="shared" si="1"/>
        <v>1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5</v>
      </c>
      <c r="M27" s="2">
        <v>3</v>
      </c>
      <c r="N27" s="2">
        <v>3</v>
      </c>
      <c r="O27" s="2">
        <f t="shared" si="5"/>
        <v>0.6</v>
      </c>
      <c r="P27" s="2">
        <f t="shared" si="6"/>
        <v>0.6</v>
      </c>
    </row>
    <row r="28" spans="1:16" ht="12.75">
      <c r="A28" s="2" t="s">
        <v>80</v>
      </c>
      <c r="B28" s="2">
        <v>0</v>
      </c>
      <c r="C28" s="2">
        <v>0</v>
      </c>
      <c r="D28" s="2">
        <v>0</v>
      </c>
      <c r="E28" s="2">
        <v>1</v>
      </c>
      <c r="F28" s="2">
        <v>3</v>
      </c>
      <c r="G28" s="2">
        <f t="shared" si="0"/>
        <v>0</v>
      </c>
      <c r="H28" s="2">
        <f t="shared" si="1"/>
        <v>0</v>
      </c>
      <c r="I28" s="2">
        <f t="shared" si="2"/>
        <v>1</v>
      </c>
      <c r="J28" s="2">
        <f t="shared" si="3"/>
        <v>0</v>
      </c>
      <c r="K28" s="2">
        <f t="shared" si="4"/>
        <v>1</v>
      </c>
      <c r="L28" s="2">
        <v>6</v>
      </c>
      <c r="M28" s="2">
        <v>1</v>
      </c>
      <c r="N28" s="2">
        <v>1</v>
      </c>
      <c r="O28" s="2">
        <f t="shared" si="5"/>
        <v>0.16666666666666666</v>
      </c>
      <c r="P28" s="2">
        <f t="shared" si="6"/>
        <v>0.16666666666666666</v>
      </c>
    </row>
    <row r="29" spans="1:16" ht="12.75">
      <c r="A29" s="2" t="s">
        <v>81</v>
      </c>
      <c r="B29" s="2">
        <v>0</v>
      </c>
      <c r="C29" s="2">
        <v>1</v>
      </c>
      <c r="D29" s="2">
        <v>0</v>
      </c>
      <c r="E29" s="2">
        <v>1</v>
      </c>
      <c r="F29" s="2">
        <v>2</v>
      </c>
      <c r="G29" s="2">
        <f t="shared" si="0"/>
        <v>0</v>
      </c>
      <c r="H29" s="2">
        <f t="shared" si="1"/>
        <v>1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6</v>
      </c>
      <c r="M29" s="2">
        <v>2</v>
      </c>
      <c r="N29" s="2">
        <v>2</v>
      </c>
      <c r="O29" s="2">
        <f t="shared" si="5"/>
        <v>0.3333333333333333</v>
      </c>
      <c r="P29" s="2">
        <f t="shared" si="6"/>
        <v>0.3333333333333333</v>
      </c>
    </row>
    <row r="30" spans="1:16" ht="12.75">
      <c r="A30" s="2" t="s">
        <v>82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f t="shared" si="0"/>
        <v>0</v>
      </c>
      <c r="H30" s="2">
        <f t="shared" si="1"/>
        <v>1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3</v>
      </c>
      <c r="M30" s="2">
        <v>2</v>
      </c>
      <c r="N30" s="2">
        <v>3</v>
      </c>
      <c r="O30" s="2">
        <f t="shared" si="5"/>
        <v>0.6666666666666666</v>
      </c>
      <c r="P30" s="2">
        <f t="shared" si="6"/>
        <v>1</v>
      </c>
    </row>
    <row r="31" spans="1:16" ht="12.75">
      <c r="A31" s="2" t="s">
        <v>83</v>
      </c>
      <c r="B31" s="2">
        <v>0</v>
      </c>
      <c r="C31" s="2">
        <v>0</v>
      </c>
      <c r="D31" s="2">
        <v>0</v>
      </c>
      <c r="E31" s="2">
        <v>1</v>
      </c>
      <c r="F31" s="2">
        <v>3</v>
      </c>
      <c r="G31" s="2">
        <f t="shared" si="0"/>
        <v>0</v>
      </c>
      <c r="H31" s="2">
        <f t="shared" si="1"/>
        <v>0</v>
      </c>
      <c r="I31" s="2">
        <f t="shared" si="2"/>
        <v>1</v>
      </c>
      <c r="J31" s="2">
        <f t="shared" si="3"/>
        <v>0</v>
      </c>
      <c r="K31" s="2">
        <f t="shared" si="4"/>
        <v>1</v>
      </c>
      <c r="L31" s="2">
        <v>5</v>
      </c>
      <c r="M31" s="2">
        <v>1</v>
      </c>
      <c r="N31" s="2">
        <v>1</v>
      </c>
      <c r="O31" s="2">
        <f t="shared" si="5"/>
        <v>0.2</v>
      </c>
      <c r="P31" s="2">
        <f t="shared" si="6"/>
        <v>0.2</v>
      </c>
    </row>
    <row r="32" spans="1:16" ht="12.75">
      <c r="A32" s="2" t="s">
        <v>84</v>
      </c>
      <c r="B32" s="2">
        <v>0</v>
      </c>
      <c r="C32" s="2">
        <v>0</v>
      </c>
      <c r="D32" s="2">
        <v>1</v>
      </c>
      <c r="E32" s="2">
        <v>0</v>
      </c>
      <c r="F32" s="2">
        <v>2</v>
      </c>
      <c r="G32" s="2">
        <f t="shared" si="0"/>
        <v>0</v>
      </c>
      <c r="H32" s="2">
        <f t="shared" si="1"/>
        <v>1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5</v>
      </c>
      <c r="M32" s="2">
        <v>3</v>
      </c>
      <c r="N32" s="2">
        <v>3</v>
      </c>
      <c r="O32" s="2">
        <f t="shared" si="5"/>
        <v>0.6</v>
      </c>
      <c r="P32" s="2">
        <f t="shared" si="6"/>
        <v>0.6</v>
      </c>
    </row>
    <row r="33" spans="2:16" ht="12.75">
      <c r="B33" s="2">
        <f>SUM(B2:B32)</f>
        <v>7</v>
      </c>
      <c r="C33" s="2">
        <f>SUM(C2:C32)</f>
        <v>3</v>
      </c>
      <c r="D33" s="2">
        <f>SUM(D2:D32)</f>
        <v>11</v>
      </c>
      <c r="E33" s="2">
        <f>SUM(E2:E32)</f>
        <v>10</v>
      </c>
      <c r="G33" s="2">
        <f>SUM(G2:G32)</f>
        <v>13</v>
      </c>
      <c r="H33" s="2">
        <f aca="true" t="shared" si="7" ref="H33:P33">SUM(H2:H32)</f>
        <v>11</v>
      </c>
      <c r="I33" s="2">
        <f t="shared" si="7"/>
        <v>5</v>
      </c>
      <c r="J33" s="2">
        <f t="shared" si="7"/>
        <v>2</v>
      </c>
      <c r="K33" s="2">
        <f t="shared" si="7"/>
        <v>31</v>
      </c>
      <c r="L33" s="2">
        <f t="shared" si="7"/>
        <v>126</v>
      </c>
      <c r="M33" s="2">
        <f t="shared" si="7"/>
        <v>78</v>
      </c>
      <c r="N33" s="2">
        <f t="shared" si="7"/>
        <v>58</v>
      </c>
      <c r="O33" s="2">
        <f t="shared" si="7"/>
        <v>20.650000000000002</v>
      </c>
      <c r="P33" s="2">
        <f t="shared" si="7"/>
        <v>16.166666666666664</v>
      </c>
    </row>
    <row r="34" spans="1:16" ht="12.75">
      <c r="A34" s="2">
        <f>SUM(B34:E34)</f>
        <v>1</v>
      </c>
      <c r="B34" s="2">
        <f>B33/K33</f>
        <v>0.22580645161290322</v>
      </c>
      <c r="C34" s="2">
        <f>C33/K33</f>
        <v>0.0967741935483871</v>
      </c>
      <c r="D34" s="2">
        <f>D33/K33</f>
        <v>0.3548387096774194</v>
      </c>
      <c r="E34" s="2">
        <f>E33/K33</f>
        <v>0.3225806451612903</v>
      </c>
      <c r="G34" s="2">
        <f>G33/K33</f>
        <v>0.41935483870967744</v>
      </c>
      <c r="H34" s="2">
        <f>H33/K33</f>
        <v>0.3548387096774194</v>
      </c>
      <c r="I34" s="2">
        <f>I33/K33</f>
        <v>0.16129032258064516</v>
      </c>
      <c r="J34" s="2">
        <f>J33/K33</f>
        <v>0.06451612903225806</v>
      </c>
      <c r="O34" s="2">
        <f>O33/K33</f>
        <v>0.6661290322580646</v>
      </c>
      <c r="P34" s="2">
        <f>P33/K33</f>
        <v>0.5215053763440859</v>
      </c>
    </row>
    <row r="35" spans="2:3" ht="12.75">
      <c r="B35" s="2">
        <f>B34+D34</f>
        <v>0.5806451612903226</v>
      </c>
      <c r="C35" s="2">
        <f>C34+D34</f>
        <v>0.4516129032258065</v>
      </c>
    </row>
    <row r="36" ht="12.75">
      <c r="K36" s="4">
        <f>SUM(G34:J34)</f>
        <v>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O1" sqref="O1:P1"/>
    </sheetView>
  </sheetViews>
  <sheetFormatPr defaultColWidth="9.140625" defaultRowHeight="12.75"/>
  <cols>
    <col min="1" max="1" width="13.00390625" style="5" customWidth="1"/>
    <col min="2" max="16" width="5.8515625" style="5" customWidth="1"/>
    <col min="17" max="16384" width="9.421875" style="5" customWidth="1"/>
  </cols>
  <sheetData>
    <row r="1" spans="1:16" ht="76.5">
      <c r="A1" s="2"/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/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27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3</v>
      </c>
      <c r="M2" s="2">
        <v>1</v>
      </c>
      <c r="N2" s="2">
        <v>1</v>
      </c>
      <c r="O2" s="2">
        <f>IF(OR(ISBLANK(L2),0),0,M2/L2)</f>
        <v>0.3333333333333333</v>
      </c>
      <c r="P2" s="2">
        <f>IF(OR(ISBLANK(L2),0),0,N2/L2)</f>
        <v>0.3333333333333333</v>
      </c>
    </row>
    <row r="3" spans="1:16" ht="12.75">
      <c r="A3" s="2" t="s">
        <v>28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23">IF(F3=1,1,0)</f>
        <v>1</v>
      </c>
      <c r="H3" s="2">
        <f aca="true" t="shared" si="1" ref="H3:H23">IF(F3=2,1,0)</f>
        <v>0</v>
      </c>
      <c r="I3" s="2">
        <f aca="true" t="shared" si="2" ref="I3:I23">IF(F3=3,1,0)</f>
        <v>0</v>
      </c>
      <c r="J3" s="2">
        <f aca="true" t="shared" si="3" ref="J3:J23">IF(F3=4,1,0)</f>
        <v>0</v>
      </c>
      <c r="K3" s="2">
        <f aca="true" t="shared" si="4" ref="K3:K23">IF(F3,1,0)</f>
        <v>1</v>
      </c>
      <c r="L3" s="2">
        <v>4</v>
      </c>
      <c r="M3" s="2">
        <v>4</v>
      </c>
      <c r="N3" s="2">
        <v>2</v>
      </c>
      <c r="O3" s="2">
        <f aca="true" t="shared" si="5" ref="O3:O23">IF(OR(ISBLANK(L3),0),0,M3/L3)</f>
        <v>1</v>
      </c>
      <c r="P3" s="2">
        <f aca="true" t="shared" si="6" ref="P3:P23">IF(OR(ISBLANK(L3),0),0,N3/L3)</f>
        <v>0.5</v>
      </c>
    </row>
    <row r="4" spans="1:16" ht="12.75">
      <c r="A4" s="2" t="s">
        <v>29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5</v>
      </c>
      <c r="M4" s="2">
        <v>3</v>
      </c>
      <c r="N4" s="2">
        <v>1</v>
      </c>
      <c r="O4" s="2">
        <f t="shared" si="5"/>
        <v>0.6</v>
      </c>
      <c r="P4" s="2">
        <f t="shared" si="6"/>
        <v>0.2</v>
      </c>
    </row>
    <row r="5" spans="1:16" ht="12.75">
      <c r="A5" s="2" t="s">
        <v>30</v>
      </c>
      <c r="B5" s="2">
        <v>0</v>
      </c>
      <c r="C5" s="2">
        <v>0</v>
      </c>
      <c r="D5" s="2">
        <v>1</v>
      </c>
      <c r="E5" s="2">
        <v>0</v>
      </c>
      <c r="F5" s="2">
        <v>4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1</v>
      </c>
      <c r="K5" s="2">
        <f t="shared" si="4"/>
        <v>1</v>
      </c>
      <c r="L5" s="2">
        <v>3</v>
      </c>
      <c r="M5" s="2">
        <v>3</v>
      </c>
      <c r="N5" s="2">
        <v>3</v>
      </c>
      <c r="O5" s="2">
        <f t="shared" si="5"/>
        <v>1</v>
      </c>
      <c r="P5" s="2">
        <f t="shared" si="6"/>
        <v>1</v>
      </c>
    </row>
    <row r="6" spans="1:16" ht="12.75">
      <c r="A6" s="2" t="s">
        <v>31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4</v>
      </c>
      <c r="N6" s="2">
        <v>2</v>
      </c>
      <c r="O6" s="2">
        <f t="shared" si="5"/>
        <v>1</v>
      </c>
      <c r="P6" s="2">
        <f t="shared" si="6"/>
        <v>0.5</v>
      </c>
    </row>
    <row r="7" spans="1:16" ht="12.75">
      <c r="A7" s="2" t="s">
        <v>32</v>
      </c>
      <c r="B7" s="2">
        <v>0</v>
      </c>
      <c r="C7" s="2">
        <v>0</v>
      </c>
      <c r="D7" s="2">
        <v>0</v>
      </c>
      <c r="E7" s="2">
        <v>1</v>
      </c>
      <c r="F7" s="2">
        <v>2</v>
      </c>
      <c r="G7" s="2">
        <f t="shared" si="0"/>
        <v>0</v>
      </c>
      <c r="H7" s="2">
        <f t="shared" si="1"/>
        <v>1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5</v>
      </c>
      <c r="M7" s="2">
        <v>3</v>
      </c>
      <c r="N7" s="2">
        <v>2</v>
      </c>
      <c r="O7" s="2">
        <f t="shared" si="5"/>
        <v>0.6</v>
      </c>
      <c r="P7" s="2">
        <f t="shared" si="6"/>
        <v>0.4</v>
      </c>
    </row>
    <row r="8" spans="1:16" ht="12.75">
      <c r="A8" s="2" t="s">
        <v>33</v>
      </c>
      <c r="B8" s="2">
        <v>0</v>
      </c>
      <c r="C8" s="2">
        <v>1</v>
      </c>
      <c r="D8" s="2">
        <v>0</v>
      </c>
      <c r="E8" s="2">
        <v>0</v>
      </c>
      <c r="F8" s="2">
        <v>2</v>
      </c>
      <c r="G8" s="2">
        <f t="shared" si="0"/>
        <v>0</v>
      </c>
      <c r="H8" s="2">
        <f t="shared" si="1"/>
        <v>1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2</v>
      </c>
      <c r="M8" s="2">
        <v>1</v>
      </c>
      <c r="N8" s="2">
        <v>2</v>
      </c>
      <c r="O8" s="2">
        <f t="shared" si="5"/>
        <v>0.5</v>
      </c>
      <c r="P8" s="2">
        <f t="shared" si="6"/>
        <v>1</v>
      </c>
    </row>
    <row r="9" spans="1:16" ht="12.75">
      <c r="A9" s="2" t="s">
        <v>34</v>
      </c>
      <c r="B9" s="2">
        <v>0</v>
      </c>
      <c r="C9" s="2">
        <v>0</v>
      </c>
      <c r="D9" s="2">
        <v>1</v>
      </c>
      <c r="E9" s="2">
        <v>0</v>
      </c>
      <c r="F9" s="2">
        <v>2</v>
      </c>
      <c r="G9" s="2">
        <f t="shared" si="0"/>
        <v>0</v>
      </c>
      <c r="H9" s="2">
        <f t="shared" si="1"/>
        <v>1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3</v>
      </c>
      <c r="M9" s="2">
        <v>2</v>
      </c>
      <c r="N9" s="2">
        <v>2</v>
      </c>
      <c r="O9" s="2">
        <f t="shared" si="5"/>
        <v>0.6666666666666666</v>
      </c>
      <c r="P9" s="2">
        <f t="shared" si="6"/>
        <v>0.6666666666666666</v>
      </c>
    </row>
    <row r="10" spans="1:16" ht="12.75">
      <c r="A10" s="2" t="s">
        <v>35</v>
      </c>
      <c r="B10" s="2">
        <v>0</v>
      </c>
      <c r="C10" s="2">
        <v>1</v>
      </c>
      <c r="D10" s="2">
        <v>0</v>
      </c>
      <c r="E10" s="2">
        <v>0</v>
      </c>
      <c r="F10" s="2">
        <v>2</v>
      </c>
      <c r="G10" s="2">
        <f t="shared" si="0"/>
        <v>0</v>
      </c>
      <c r="H10" s="2">
        <f t="shared" si="1"/>
        <v>1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4</v>
      </c>
      <c r="M10" s="2">
        <v>2</v>
      </c>
      <c r="N10" s="2">
        <v>2</v>
      </c>
      <c r="O10" s="2">
        <f t="shared" si="5"/>
        <v>0.5</v>
      </c>
      <c r="P10" s="2">
        <f t="shared" si="6"/>
        <v>0.5</v>
      </c>
    </row>
    <row r="11" spans="1:16" ht="12.75">
      <c r="A11" s="2" t="s">
        <v>36</v>
      </c>
      <c r="B11" s="2">
        <v>0</v>
      </c>
      <c r="C11" s="2">
        <v>0</v>
      </c>
      <c r="D11" s="2">
        <v>1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2</v>
      </c>
      <c r="M11" s="2">
        <v>3</v>
      </c>
      <c r="N11" s="2">
        <v>3</v>
      </c>
      <c r="O11" s="2">
        <f t="shared" si="5"/>
        <v>1.5</v>
      </c>
      <c r="P11" s="2">
        <f t="shared" si="6"/>
        <v>1.5</v>
      </c>
    </row>
    <row r="12" spans="1:16" ht="12.75">
      <c r="A12" s="2" t="s">
        <v>37</v>
      </c>
      <c r="B12" s="2">
        <v>0</v>
      </c>
      <c r="C12" s="2">
        <v>0</v>
      </c>
      <c r="D12" s="2">
        <v>1</v>
      </c>
      <c r="E12" s="2">
        <v>0</v>
      </c>
      <c r="F12" s="2">
        <v>2</v>
      </c>
      <c r="G12" s="2">
        <f t="shared" si="0"/>
        <v>0</v>
      </c>
      <c r="H12" s="2">
        <f t="shared" si="1"/>
        <v>1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4</v>
      </c>
      <c r="M12" s="2">
        <v>3</v>
      </c>
      <c r="N12" s="2">
        <v>4</v>
      </c>
      <c r="O12" s="2">
        <f t="shared" si="5"/>
        <v>0.75</v>
      </c>
      <c r="P12" s="2">
        <f t="shared" si="6"/>
        <v>1</v>
      </c>
    </row>
    <row r="13" spans="1:16" ht="12.75">
      <c r="A13" s="2" t="s">
        <v>38</v>
      </c>
      <c r="B13" s="2">
        <v>0</v>
      </c>
      <c r="C13" s="2">
        <v>0</v>
      </c>
      <c r="D13" s="2">
        <v>1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4</v>
      </c>
      <c r="M13" s="2">
        <v>4</v>
      </c>
      <c r="N13" s="2">
        <v>2</v>
      </c>
      <c r="O13" s="2">
        <f t="shared" si="5"/>
        <v>1</v>
      </c>
      <c r="P13" s="2">
        <f t="shared" si="6"/>
        <v>0.5</v>
      </c>
    </row>
    <row r="14" spans="1:16" ht="12.75">
      <c r="A14" s="2" t="s">
        <v>39</v>
      </c>
      <c r="B14" s="2">
        <v>0</v>
      </c>
      <c r="C14" s="2">
        <v>0</v>
      </c>
      <c r="D14" s="2">
        <v>1</v>
      </c>
      <c r="E14" s="2">
        <v>0</v>
      </c>
      <c r="F14" s="2">
        <v>4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2">
        <f t="shared" si="3"/>
        <v>1</v>
      </c>
      <c r="K14" s="2">
        <f t="shared" si="4"/>
        <v>1</v>
      </c>
      <c r="L14" s="2">
        <v>3</v>
      </c>
      <c r="M14" s="2">
        <v>2</v>
      </c>
      <c r="N14" s="2">
        <v>2</v>
      </c>
      <c r="O14" s="2">
        <f t="shared" si="5"/>
        <v>0.6666666666666666</v>
      </c>
      <c r="P14" s="2">
        <f t="shared" si="6"/>
        <v>0.6666666666666666</v>
      </c>
    </row>
    <row r="15" spans="1:16" ht="12.75">
      <c r="A15" s="2" t="s">
        <v>40</v>
      </c>
      <c r="B15" s="2">
        <v>0</v>
      </c>
      <c r="C15" s="2">
        <v>0</v>
      </c>
      <c r="D15" s="2">
        <v>1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3</v>
      </c>
      <c r="M15" s="2">
        <v>3</v>
      </c>
      <c r="N15" s="2">
        <v>2</v>
      </c>
      <c r="O15" s="2">
        <f t="shared" si="5"/>
        <v>1</v>
      </c>
      <c r="P15" s="2">
        <f t="shared" si="6"/>
        <v>0.6666666666666666</v>
      </c>
    </row>
    <row r="16" spans="1:16" ht="12.75">
      <c r="A16" s="2" t="s">
        <v>41</v>
      </c>
      <c r="B16" s="2">
        <v>0</v>
      </c>
      <c r="C16" s="2">
        <v>0</v>
      </c>
      <c r="D16" s="2">
        <v>1</v>
      </c>
      <c r="E16" s="2">
        <v>0</v>
      </c>
      <c r="F16" s="2">
        <v>4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2">
        <f t="shared" si="3"/>
        <v>1</v>
      </c>
      <c r="K16" s="2">
        <f t="shared" si="4"/>
        <v>1</v>
      </c>
      <c r="L16" s="2">
        <v>3</v>
      </c>
      <c r="M16" s="2">
        <v>2</v>
      </c>
      <c r="N16" s="2">
        <v>2</v>
      </c>
      <c r="O16" s="2">
        <f t="shared" si="5"/>
        <v>0.6666666666666666</v>
      </c>
      <c r="P16" s="2">
        <f t="shared" si="6"/>
        <v>0.6666666666666666</v>
      </c>
    </row>
    <row r="17" spans="1:16" ht="12.75">
      <c r="A17" s="2" t="s">
        <v>42</v>
      </c>
      <c r="B17" s="2">
        <v>0</v>
      </c>
      <c r="C17" s="2">
        <v>1</v>
      </c>
      <c r="D17" s="2">
        <v>0</v>
      </c>
      <c r="E17" s="2">
        <v>0</v>
      </c>
      <c r="F17" s="2">
        <v>2</v>
      </c>
      <c r="G17" s="2">
        <f t="shared" si="0"/>
        <v>0</v>
      </c>
      <c r="H17" s="2">
        <f t="shared" si="1"/>
        <v>1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3</v>
      </c>
      <c r="M17" s="2">
        <v>1</v>
      </c>
      <c r="N17" s="2">
        <v>3</v>
      </c>
      <c r="O17" s="2">
        <f t="shared" si="5"/>
        <v>0.3333333333333333</v>
      </c>
      <c r="P17" s="2">
        <f t="shared" si="6"/>
        <v>1</v>
      </c>
    </row>
    <row r="18" spans="1:16" ht="12.75">
      <c r="A18" s="2" t="s">
        <v>43</v>
      </c>
      <c r="B18" s="2">
        <v>1</v>
      </c>
      <c r="C18" s="2">
        <v>0</v>
      </c>
      <c r="D18" s="2">
        <v>0</v>
      </c>
      <c r="E18" s="2">
        <v>0</v>
      </c>
      <c r="F18" s="2">
        <v>3</v>
      </c>
      <c r="G18" s="2">
        <f t="shared" si="0"/>
        <v>0</v>
      </c>
      <c r="H18" s="2">
        <f t="shared" si="1"/>
        <v>0</v>
      </c>
      <c r="I18" s="2">
        <f t="shared" si="2"/>
        <v>1</v>
      </c>
      <c r="J18" s="2">
        <f t="shared" si="3"/>
        <v>0</v>
      </c>
      <c r="K18" s="2">
        <f t="shared" si="4"/>
        <v>1</v>
      </c>
      <c r="L18" s="2">
        <v>5</v>
      </c>
      <c r="M18" s="2">
        <v>4</v>
      </c>
      <c r="N18" s="2">
        <v>2</v>
      </c>
      <c r="O18" s="2">
        <f t="shared" si="5"/>
        <v>0.8</v>
      </c>
      <c r="P18" s="2">
        <f t="shared" si="6"/>
        <v>0.4</v>
      </c>
    </row>
    <row r="19" spans="1:16" ht="12.75">
      <c r="A19" s="2" t="s">
        <v>44</v>
      </c>
      <c r="B19" s="2">
        <v>0</v>
      </c>
      <c r="C19" s="2">
        <v>0</v>
      </c>
      <c r="D19" s="2">
        <v>0</v>
      </c>
      <c r="E19" s="2">
        <v>1</v>
      </c>
      <c r="F19" s="2">
        <v>4</v>
      </c>
      <c r="G19" s="2">
        <f t="shared" si="0"/>
        <v>0</v>
      </c>
      <c r="H19" s="2">
        <f t="shared" si="1"/>
        <v>0</v>
      </c>
      <c r="I19" s="2">
        <f t="shared" si="2"/>
        <v>0</v>
      </c>
      <c r="J19" s="2">
        <f t="shared" si="3"/>
        <v>1</v>
      </c>
      <c r="K19" s="2">
        <f t="shared" si="4"/>
        <v>1</v>
      </c>
      <c r="L19" s="2">
        <v>5</v>
      </c>
      <c r="M19" s="2">
        <v>2</v>
      </c>
      <c r="N19" s="2">
        <v>3</v>
      </c>
      <c r="O19" s="2">
        <f t="shared" si="5"/>
        <v>0.4</v>
      </c>
      <c r="P19" s="2">
        <f t="shared" si="6"/>
        <v>0.6</v>
      </c>
    </row>
    <row r="20" spans="1:16" ht="12.75">
      <c r="A20" s="2" t="s">
        <v>45</v>
      </c>
      <c r="B20" s="2">
        <v>0</v>
      </c>
      <c r="C20" s="2">
        <v>0</v>
      </c>
      <c r="D20" s="2">
        <v>0</v>
      </c>
      <c r="E20" s="2">
        <v>1</v>
      </c>
      <c r="F20" s="2">
        <v>2</v>
      </c>
      <c r="G20" s="2">
        <f t="shared" si="0"/>
        <v>0</v>
      </c>
      <c r="H20" s="2">
        <f t="shared" si="1"/>
        <v>1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5</v>
      </c>
      <c r="M20" s="2">
        <v>3</v>
      </c>
      <c r="N20" s="2">
        <v>3</v>
      </c>
      <c r="O20" s="2">
        <f t="shared" si="5"/>
        <v>0.6</v>
      </c>
      <c r="P20" s="2">
        <f t="shared" si="6"/>
        <v>0.6</v>
      </c>
    </row>
    <row r="21" spans="1:16" ht="12.75">
      <c r="A21" s="2" t="s">
        <v>46</v>
      </c>
      <c r="B21" s="2">
        <v>0</v>
      </c>
      <c r="C21" s="2">
        <v>0</v>
      </c>
      <c r="D21" s="2">
        <v>1</v>
      </c>
      <c r="E21" s="2">
        <v>0</v>
      </c>
      <c r="F21" s="2">
        <v>3</v>
      </c>
      <c r="G21" s="2">
        <f t="shared" si="0"/>
        <v>0</v>
      </c>
      <c r="H21" s="2">
        <f t="shared" si="1"/>
        <v>0</v>
      </c>
      <c r="I21" s="2">
        <f t="shared" si="2"/>
        <v>1</v>
      </c>
      <c r="J21" s="2">
        <f t="shared" si="3"/>
        <v>0</v>
      </c>
      <c r="K21" s="2">
        <f t="shared" si="4"/>
        <v>1</v>
      </c>
      <c r="L21" s="2">
        <v>4</v>
      </c>
      <c r="M21" s="2">
        <v>3</v>
      </c>
      <c r="N21" s="2">
        <v>3</v>
      </c>
      <c r="O21" s="2">
        <f t="shared" si="5"/>
        <v>0.75</v>
      </c>
      <c r="P21" s="2">
        <f t="shared" si="6"/>
        <v>0.75</v>
      </c>
    </row>
    <row r="22" spans="1:16" ht="12.75">
      <c r="A22" s="2" t="s">
        <v>47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5</v>
      </c>
      <c r="M22" s="2">
        <v>4</v>
      </c>
      <c r="N22" s="2">
        <v>3</v>
      </c>
      <c r="O22" s="2">
        <f t="shared" si="5"/>
        <v>0.8</v>
      </c>
      <c r="P22" s="2">
        <f t="shared" si="6"/>
        <v>0.6</v>
      </c>
    </row>
    <row r="23" spans="1:16" ht="12.75">
      <c r="A23" s="2" t="s">
        <v>48</v>
      </c>
      <c r="B23" s="2">
        <v>1</v>
      </c>
      <c r="C23" s="2">
        <v>0</v>
      </c>
      <c r="D23" s="2">
        <v>0</v>
      </c>
      <c r="E23" s="2">
        <v>0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4</v>
      </c>
      <c r="M23" s="2">
        <v>3</v>
      </c>
      <c r="N23" s="2">
        <v>2</v>
      </c>
      <c r="O23" s="2">
        <f t="shared" si="5"/>
        <v>0.75</v>
      </c>
      <c r="P23" s="2">
        <f t="shared" si="6"/>
        <v>0.5</v>
      </c>
    </row>
    <row r="24" spans="1:16" ht="12.75">
      <c r="A24" s="2"/>
      <c r="B24" s="2">
        <f>SUM(B2:B23)</f>
        <v>7</v>
      </c>
      <c r="C24" s="2">
        <f>SUM(C2:C23)</f>
        <v>3</v>
      </c>
      <c r="D24" s="2">
        <f>SUM(D2:D23)</f>
        <v>9</v>
      </c>
      <c r="E24" s="2">
        <f>SUM(E2:E23)</f>
        <v>3</v>
      </c>
      <c r="F24" s="2"/>
      <c r="G24" s="2">
        <f aca="true" t="shared" si="7" ref="G24:P24">SUM(G2:G23)</f>
        <v>9</v>
      </c>
      <c r="H24" s="2">
        <f t="shared" si="7"/>
        <v>7</v>
      </c>
      <c r="I24" s="2">
        <f t="shared" si="7"/>
        <v>2</v>
      </c>
      <c r="J24" s="2">
        <f t="shared" si="7"/>
        <v>4</v>
      </c>
      <c r="K24" s="2">
        <f t="shared" si="7"/>
        <v>22</v>
      </c>
      <c r="L24" s="2">
        <f t="shared" si="7"/>
        <v>83</v>
      </c>
      <c r="M24" s="2">
        <f t="shared" si="7"/>
        <v>60</v>
      </c>
      <c r="N24" s="2">
        <f t="shared" si="7"/>
        <v>51</v>
      </c>
      <c r="O24" s="2">
        <f t="shared" si="7"/>
        <v>16.21666666666667</v>
      </c>
      <c r="P24" s="2">
        <f t="shared" si="7"/>
        <v>14.549999999999997</v>
      </c>
    </row>
    <row r="25" spans="1:16" ht="12.75">
      <c r="A25" s="2">
        <f>SUM(B25:E25)</f>
        <v>1</v>
      </c>
      <c r="B25" s="2">
        <f>B24/K24</f>
        <v>0.3181818181818182</v>
      </c>
      <c r="C25" s="2">
        <f>C24/K24</f>
        <v>0.13636363636363635</v>
      </c>
      <c r="D25" s="2">
        <f>D24/K24</f>
        <v>0.4090909090909091</v>
      </c>
      <c r="E25" s="2">
        <f>E24/K24</f>
        <v>0.13636363636363635</v>
      </c>
      <c r="F25" s="2"/>
      <c r="G25" s="2">
        <f>G24/K24</f>
        <v>0.4090909090909091</v>
      </c>
      <c r="H25" s="2">
        <f>H24/K24</f>
        <v>0.3181818181818182</v>
      </c>
      <c r="I25" s="2">
        <f>I24/K24</f>
        <v>0.09090909090909091</v>
      </c>
      <c r="J25" s="2">
        <f>J24/K24</f>
        <v>0.18181818181818182</v>
      </c>
      <c r="K25" s="2"/>
      <c r="L25" s="2"/>
      <c r="M25" s="2"/>
      <c r="N25" s="2"/>
      <c r="O25" s="2">
        <f>O24/K24</f>
        <v>0.7371212121212122</v>
      </c>
      <c r="P25" s="2">
        <f>P24/K24</f>
        <v>0.6613636363636363</v>
      </c>
    </row>
    <row r="26" spans="1:16" ht="12.75">
      <c r="A26" s="2"/>
      <c r="B26" s="2">
        <f>B25+D25</f>
        <v>0.7272727272727273</v>
      </c>
      <c r="C26" s="2">
        <f>C25+D25</f>
        <v>0.5454545454545454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4">
        <f>SUM(G25:J25)</f>
        <v>1</v>
      </c>
      <c r="L27" s="2"/>
      <c r="M27" s="2"/>
      <c r="N27" s="2"/>
      <c r="O27" s="2"/>
      <c r="P27" s="2"/>
    </row>
    <row r="33" ht="14.25">
      <c r="E33" s="6"/>
    </row>
  </sheetData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&amp;C&amp;"Nimbus Roman No9 L,Regular"&amp;12&amp;A</oddHeader>
    <oddFooter>&amp;C&amp;"Nimbus Roman No9 L,Regular"&amp;12Page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8.28125" style="2" customWidth="1"/>
    <col min="2" max="9" width="9.140625" style="2" customWidth="1"/>
    <col min="10" max="11" width="0" style="2" hidden="1" customWidth="1"/>
    <col min="12" max="16384" width="9.140625" style="2" customWidth="1"/>
  </cols>
  <sheetData>
    <row r="1" spans="2:15" ht="38.25">
      <c r="B1" s="3" t="s">
        <v>439</v>
      </c>
      <c r="C1" s="3" t="s">
        <v>440</v>
      </c>
      <c r="D1" s="3" t="s">
        <v>437</v>
      </c>
      <c r="E1" s="3" t="s">
        <v>438</v>
      </c>
      <c r="F1" s="3" t="s">
        <v>435</v>
      </c>
      <c r="G1" s="3" t="s">
        <v>436</v>
      </c>
      <c r="H1" s="3" t="s">
        <v>441</v>
      </c>
      <c r="I1" s="3" t="s">
        <v>442</v>
      </c>
      <c r="J1" s="3" t="s">
        <v>443</v>
      </c>
      <c r="K1" s="3" t="s">
        <v>444</v>
      </c>
      <c r="L1" s="3" t="s">
        <v>621</v>
      </c>
      <c r="M1" s="3" t="s">
        <v>433</v>
      </c>
      <c r="N1" s="3" t="s">
        <v>434</v>
      </c>
      <c r="O1" s="3" t="s">
        <v>623</v>
      </c>
    </row>
    <row r="2" spans="1:14" ht="12.75" hidden="1">
      <c r="A2" s="2" t="s">
        <v>445</v>
      </c>
      <c r="B2" s="2">
        <f>building!B35+campus!B50+castle!B37+church!B33+college!B26+court!B37+garden!B89+house!B63+lake!B38+park!B96+scence!B19+square!B36+temple!B33+University!B24</f>
        <v>255</v>
      </c>
      <c r="C2" s="2">
        <f>building!C35+campus!C50+castle!C37+church!C33+college!C26+court!C37+garden!C89+house!C63+lake!C38+park!C96+scence!C19+square!C36+temple!C33+University!C24</f>
        <v>68</v>
      </c>
      <c r="D2" s="2">
        <f>building!D35+campus!D50+castle!D37+church!D33+college!D26+court!D37+garden!D89+house!D63+lake!D38+park!D96+scence!D19+square!D36+temple!D33+University!D24</f>
        <v>127</v>
      </c>
      <c r="E2" s="2">
        <f>building!E35+campus!E50+castle!E37+church!E33+college!E26+court!E37+garden!E89+house!E63+lake!E38+park!E96+scence!E19+square!E36+temple!E33+University!E24</f>
        <v>138</v>
      </c>
      <c r="F2" s="2">
        <f>B2+D2</f>
        <v>382</v>
      </c>
      <c r="G2" s="2">
        <f>C2+D2</f>
        <v>195</v>
      </c>
      <c r="H2" s="2">
        <f>building!G35+campus!G50+castle!G37+church!G33+college!G26+court!G37+garden!G89+lake!G38+scence!G19+square!G36+temple!G33+University!G24+house!G63+park!G96</f>
        <v>365</v>
      </c>
      <c r="I2" s="2">
        <f>building!H35+campus!H50+castle!H37+church!H33+college!H26+court!H37+garden!H89+lake!H38+scence!H19+square!H36+temple!H33+University!H24+house!H63+park!H96</f>
        <v>130</v>
      </c>
      <c r="J2" s="2">
        <f>building!I35+campus!I50+castle!I37+church!I33+college!I26+court!I37+garden!I89+lake!I38+scence!I19+square!I36+temple!I33+University!I24+house!I63+park!I96</f>
        <v>63</v>
      </c>
      <c r="K2" s="2">
        <f>building!J35+campus!J50+castle!J37+church!J33+college!J26+court!J37+garden!J89+lake!J38+scence!J19+square!J36+temple!J33+University!J24+house!J63+park!J96</f>
        <v>30</v>
      </c>
      <c r="M2" s="2">
        <f>building!O35+campus!O50+castle!O37+church!O33+college!O26+court!O37+garden!O89+house!O63+lake!O38+park!O96+scence!O19+square!O36+temple!O33+University!O24</f>
        <v>419.0666666666666</v>
      </c>
      <c r="N2" s="2">
        <f>building!P35+campus!P50+castle!P37+church!P33+college!P26+court!P37+garden!P89+house!P63+lake!P38+park!P96+scence!P19+square!P36+temple!P33+University!P24</f>
        <v>296.1666666666667</v>
      </c>
    </row>
    <row r="3" spans="1:15" ht="12.75">
      <c r="A3" s="2" t="s">
        <v>622</v>
      </c>
      <c r="B3" s="2">
        <f>B2/B5</f>
        <v>0.4336734693877551</v>
      </c>
      <c r="C3" s="2">
        <f>C2/C5</f>
        <v>0.11564625850340136</v>
      </c>
      <c r="D3" s="2">
        <f>D2/D5</f>
        <v>0.21598639455782312</v>
      </c>
      <c r="E3" s="2">
        <f>E2/E5</f>
        <v>0.23469387755102042</v>
      </c>
      <c r="F3" s="2">
        <f aca="true" t="shared" si="0" ref="F3:K3">F2/F5</f>
        <v>0.6496598639455783</v>
      </c>
      <c r="G3" s="2">
        <f t="shared" si="0"/>
        <v>0.33163265306122447</v>
      </c>
      <c r="H3" s="2">
        <f t="shared" si="0"/>
        <v>0.6207482993197279</v>
      </c>
      <c r="I3" s="2">
        <f t="shared" si="0"/>
        <v>0.22108843537414966</v>
      </c>
      <c r="J3" s="2">
        <f t="shared" si="0"/>
        <v>0.10714285714285714</v>
      </c>
      <c r="K3" s="2">
        <f t="shared" si="0"/>
        <v>0.05102040816326531</v>
      </c>
      <c r="L3" s="2">
        <f>SUM(J3:K3)</f>
        <v>0.15816326530612246</v>
      </c>
      <c r="M3" s="2">
        <f>M2/M5</f>
        <v>0.7126984126984126</v>
      </c>
      <c r="N3" s="2">
        <f>N2/N5</f>
        <v>0.5036848072562359</v>
      </c>
      <c r="O3" s="2">
        <f>B5</f>
        <v>588</v>
      </c>
    </row>
    <row r="4" ht="12.75" hidden="1"/>
    <row r="5" spans="1:14" ht="12.75" hidden="1">
      <c r="A5" s="2" t="s">
        <v>549</v>
      </c>
      <c r="B5" s="2">
        <f>building!K35+campus!K50+castle!K37+church!K33+college!K26+court!K37+garden!K89+house!K63+lake!K38+park!K96+scence!K19+square!K36+temple!K33+University!K24</f>
        <v>588</v>
      </c>
      <c r="C5" s="2">
        <f>B5</f>
        <v>588</v>
      </c>
      <c r="D5" s="2">
        <f>C5</f>
        <v>588</v>
      </c>
      <c r="E5" s="2">
        <f aca="true" t="shared" si="1" ref="E5:N5">D5</f>
        <v>588</v>
      </c>
      <c r="F5" s="2">
        <f t="shared" si="1"/>
        <v>588</v>
      </c>
      <c r="G5" s="2">
        <f t="shared" si="1"/>
        <v>588</v>
      </c>
      <c r="H5" s="2">
        <f t="shared" si="1"/>
        <v>588</v>
      </c>
      <c r="I5" s="2">
        <f t="shared" si="1"/>
        <v>588</v>
      </c>
      <c r="J5" s="2">
        <f t="shared" si="1"/>
        <v>588</v>
      </c>
      <c r="K5" s="2">
        <f t="shared" si="1"/>
        <v>588</v>
      </c>
      <c r="M5" s="2">
        <f>K5</f>
        <v>588</v>
      </c>
      <c r="N5" s="2">
        <f t="shared" si="1"/>
        <v>588</v>
      </c>
    </row>
    <row r="6" ht="12.75" hidden="1"/>
    <row r="7" spans="2:8" ht="12.75" hidden="1">
      <c r="B7" s="2">
        <f>SUM(B3:E3)</f>
        <v>1</v>
      </c>
      <c r="H7" s="2">
        <f>SUM(H3:K3)</f>
        <v>1</v>
      </c>
    </row>
    <row r="8" ht="12.75" hidden="1"/>
  </sheetData>
  <printOptions/>
  <pageMargins left="0.75" right="0.75" top="1" bottom="1" header="0.5" footer="0.5"/>
  <pageSetup orientation="portrait" paperSize="9"/>
  <ignoredErrors>
    <ignoredError sqref="L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7" sqref="R7"/>
    </sheetView>
  </sheetViews>
  <sheetFormatPr defaultColWidth="9.140625" defaultRowHeight="12.75"/>
  <cols>
    <col min="1" max="1" width="12.57421875" style="2" bestFit="1" customWidth="1"/>
    <col min="2" max="16" width="6.14062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321</v>
      </c>
      <c r="B2" s="2">
        <v>0</v>
      </c>
      <c r="C2" s="2">
        <v>0</v>
      </c>
      <c r="D2" s="2">
        <v>1</v>
      </c>
      <c r="E2" s="2">
        <v>0</v>
      </c>
      <c r="F2" s="2">
        <v>3</v>
      </c>
      <c r="G2" s="2">
        <f aca="true" t="shared" si="0" ref="G2:G30">IF(F2=1,1,0)</f>
        <v>0</v>
      </c>
      <c r="H2" s="2">
        <f aca="true" t="shared" si="1" ref="H2:H30">IF(F2=2,1,0)</f>
        <v>0</v>
      </c>
      <c r="I2" s="2">
        <f aca="true" t="shared" si="2" ref="I2:I30">IF(F2=3,1,0)</f>
        <v>1</v>
      </c>
      <c r="J2" s="2">
        <f aca="true" t="shared" si="3" ref="J2:J30">IF(F2=4,1,0)</f>
        <v>0</v>
      </c>
      <c r="K2" s="2">
        <f aca="true" t="shared" si="4" ref="K2:K30">IF(F2,1,0)</f>
        <v>1</v>
      </c>
      <c r="L2" s="2">
        <v>5</v>
      </c>
      <c r="M2" s="2">
        <v>3</v>
      </c>
      <c r="N2" s="2">
        <v>3</v>
      </c>
      <c r="O2" s="2">
        <f>M2/L2</f>
        <v>0.6</v>
      </c>
      <c r="P2" s="2">
        <f>N2/L2</f>
        <v>0.6</v>
      </c>
    </row>
    <row r="3" spans="1:16" ht="12.75">
      <c r="A3" s="2" t="s">
        <v>322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t="shared" si="0"/>
        <v>1</v>
      </c>
      <c r="H3" s="2">
        <f t="shared" si="1"/>
        <v>0</v>
      </c>
      <c r="I3" s="2">
        <f t="shared" si="2"/>
        <v>0</v>
      </c>
      <c r="J3" s="2">
        <f t="shared" si="3"/>
        <v>0</v>
      </c>
      <c r="K3" s="2">
        <f t="shared" si="4"/>
        <v>1</v>
      </c>
      <c r="L3" s="2">
        <v>4</v>
      </c>
      <c r="M3" s="2">
        <v>3</v>
      </c>
      <c r="N3" s="2">
        <v>2</v>
      </c>
      <c r="O3" s="2">
        <f aca="true" t="shared" si="5" ref="O3:O49">M3/L3</f>
        <v>0.75</v>
      </c>
      <c r="P3" s="2">
        <f aca="true" t="shared" si="6" ref="P3:P49">N3/L3</f>
        <v>0.5</v>
      </c>
    </row>
    <row r="4" spans="1:16" ht="12.75">
      <c r="A4" s="2" t="s">
        <v>323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6</v>
      </c>
      <c r="M4" s="2">
        <v>4</v>
      </c>
      <c r="N4" s="2">
        <v>1</v>
      </c>
      <c r="O4" s="2">
        <f t="shared" si="5"/>
        <v>0.6666666666666666</v>
      </c>
      <c r="P4" s="2">
        <f t="shared" si="6"/>
        <v>0.16666666666666666</v>
      </c>
    </row>
    <row r="5" spans="1:16" ht="12.75">
      <c r="A5" s="2" t="s">
        <v>324</v>
      </c>
      <c r="B5" s="2">
        <v>0</v>
      </c>
      <c r="C5" s="2">
        <v>0</v>
      </c>
      <c r="D5" s="2">
        <v>1</v>
      </c>
      <c r="E5" s="2">
        <v>0</v>
      </c>
      <c r="F5" s="2">
        <v>4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1</v>
      </c>
      <c r="K5" s="2">
        <f t="shared" si="4"/>
        <v>1</v>
      </c>
      <c r="L5" s="2">
        <v>4</v>
      </c>
      <c r="M5" s="2">
        <v>2</v>
      </c>
      <c r="N5" s="2">
        <v>2</v>
      </c>
      <c r="O5" s="2">
        <f t="shared" si="5"/>
        <v>0.5</v>
      </c>
      <c r="P5" s="2">
        <f t="shared" si="6"/>
        <v>0.5</v>
      </c>
    </row>
    <row r="6" spans="1:16" ht="12.75">
      <c r="A6" s="2" t="s">
        <v>325</v>
      </c>
      <c r="B6" s="2">
        <v>0</v>
      </c>
      <c r="C6" s="2">
        <v>0</v>
      </c>
      <c r="D6" s="2">
        <v>1</v>
      </c>
      <c r="E6" s="2">
        <v>0</v>
      </c>
      <c r="F6" s="2">
        <v>4</v>
      </c>
      <c r="G6" s="2">
        <f t="shared" si="0"/>
        <v>0</v>
      </c>
      <c r="H6" s="2">
        <f t="shared" si="1"/>
        <v>0</v>
      </c>
      <c r="I6" s="2">
        <f t="shared" si="2"/>
        <v>0</v>
      </c>
      <c r="J6" s="2">
        <f t="shared" si="3"/>
        <v>1</v>
      </c>
      <c r="K6" s="2">
        <f t="shared" si="4"/>
        <v>1</v>
      </c>
      <c r="L6" s="2">
        <v>5</v>
      </c>
      <c r="M6" s="2">
        <v>3</v>
      </c>
      <c r="N6" s="2">
        <v>3</v>
      </c>
      <c r="O6" s="2">
        <f t="shared" si="5"/>
        <v>0.6</v>
      </c>
      <c r="P6" s="2">
        <f t="shared" si="6"/>
        <v>0.6</v>
      </c>
    </row>
    <row r="7" spans="1:16" ht="12.75">
      <c r="A7" s="2" t="s">
        <v>326</v>
      </c>
      <c r="B7" s="2">
        <v>0</v>
      </c>
      <c r="C7" s="2">
        <v>0</v>
      </c>
      <c r="D7" s="2">
        <v>1</v>
      </c>
      <c r="E7" s="2">
        <v>0</v>
      </c>
      <c r="F7" s="2">
        <v>2</v>
      </c>
      <c r="G7" s="2">
        <f t="shared" si="0"/>
        <v>0</v>
      </c>
      <c r="H7" s="2">
        <f t="shared" si="1"/>
        <v>1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3</v>
      </c>
      <c r="M7" s="2">
        <v>2</v>
      </c>
      <c r="N7" s="2">
        <v>2</v>
      </c>
      <c r="O7" s="2">
        <f t="shared" si="5"/>
        <v>0.6666666666666666</v>
      </c>
      <c r="P7" s="2">
        <f t="shared" si="6"/>
        <v>0.6666666666666666</v>
      </c>
    </row>
    <row r="8" spans="1:16" ht="12.75">
      <c r="A8" s="2" t="s">
        <v>327</v>
      </c>
      <c r="B8" s="2">
        <v>0</v>
      </c>
      <c r="C8" s="2">
        <v>0</v>
      </c>
      <c r="D8" s="2">
        <v>0</v>
      </c>
      <c r="E8" s="2">
        <v>1</v>
      </c>
      <c r="F8" s="2">
        <v>4</v>
      </c>
      <c r="G8" s="2">
        <f t="shared" si="0"/>
        <v>0</v>
      </c>
      <c r="H8" s="2">
        <f t="shared" si="1"/>
        <v>0</v>
      </c>
      <c r="I8" s="2">
        <f t="shared" si="2"/>
        <v>0</v>
      </c>
      <c r="J8" s="2">
        <f t="shared" si="3"/>
        <v>1</v>
      </c>
      <c r="K8" s="2">
        <f t="shared" si="4"/>
        <v>1</v>
      </c>
      <c r="L8" s="2">
        <v>5</v>
      </c>
      <c r="M8" s="2">
        <v>2</v>
      </c>
      <c r="N8" s="2">
        <v>2</v>
      </c>
      <c r="O8" s="2">
        <f t="shared" si="5"/>
        <v>0.4</v>
      </c>
      <c r="P8" s="2">
        <f t="shared" si="6"/>
        <v>0.4</v>
      </c>
    </row>
    <row r="9" spans="1:16" ht="12.75">
      <c r="A9" s="2" t="s">
        <v>328</v>
      </c>
      <c r="B9" s="2">
        <v>0</v>
      </c>
      <c r="C9" s="2">
        <v>0</v>
      </c>
      <c r="D9" s="2">
        <v>1</v>
      </c>
      <c r="E9" s="2">
        <v>0</v>
      </c>
      <c r="F9" s="2">
        <v>2</v>
      </c>
      <c r="G9" s="2">
        <f t="shared" si="0"/>
        <v>0</v>
      </c>
      <c r="H9" s="2">
        <f t="shared" si="1"/>
        <v>1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4</v>
      </c>
      <c r="M9" s="2">
        <v>3</v>
      </c>
      <c r="N9" s="2">
        <v>3</v>
      </c>
      <c r="O9" s="2">
        <f t="shared" si="5"/>
        <v>0.75</v>
      </c>
      <c r="P9" s="2">
        <f t="shared" si="6"/>
        <v>0.75</v>
      </c>
    </row>
    <row r="10" spans="1:16" ht="12.75">
      <c r="A10" s="2" t="s">
        <v>329</v>
      </c>
      <c r="B10" s="2">
        <v>0</v>
      </c>
      <c r="C10" s="2">
        <v>0</v>
      </c>
      <c r="D10" s="2">
        <v>0</v>
      </c>
      <c r="E10" s="2">
        <v>1</v>
      </c>
      <c r="F10" s="2">
        <v>3</v>
      </c>
      <c r="G10" s="2">
        <f t="shared" si="0"/>
        <v>0</v>
      </c>
      <c r="H10" s="2">
        <f t="shared" si="1"/>
        <v>0</v>
      </c>
      <c r="I10" s="2">
        <f t="shared" si="2"/>
        <v>1</v>
      </c>
      <c r="J10" s="2">
        <f t="shared" si="3"/>
        <v>0</v>
      </c>
      <c r="K10" s="2">
        <f t="shared" si="4"/>
        <v>1</v>
      </c>
      <c r="L10" s="2">
        <v>5</v>
      </c>
      <c r="M10" s="2">
        <v>5</v>
      </c>
      <c r="N10" s="2">
        <v>3</v>
      </c>
      <c r="O10" s="2">
        <f t="shared" si="5"/>
        <v>1</v>
      </c>
      <c r="P10" s="2">
        <f t="shared" si="6"/>
        <v>0.6</v>
      </c>
    </row>
    <row r="11" spans="1:16" ht="12.75">
      <c r="A11" s="2" t="s">
        <v>330</v>
      </c>
      <c r="B11" s="2">
        <v>0</v>
      </c>
      <c r="C11" s="2">
        <v>0</v>
      </c>
      <c r="D11" s="2">
        <v>0</v>
      </c>
      <c r="E11" s="2">
        <v>1</v>
      </c>
      <c r="F11" s="2">
        <v>3</v>
      </c>
      <c r="G11" s="2">
        <f t="shared" si="0"/>
        <v>0</v>
      </c>
      <c r="H11" s="2">
        <f t="shared" si="1"/>
        <v>0</v>
      </c>
      <c r="I11" s="2">
        <f t="shared" si="2"/>
        <v>1</v>
      </c>
      <c r="J11" s="2">
        <f t="shared" si="3"/>
        <v>0</v>
      </c>
      <c r="K11" s="2">
        <f t="shared" si="4"/>
        <v>1</v>
      </c>
      <c r="L11" s="2">
        <v>4</v>
      </c>
      <c r="M11" s="2">
        <v>3</v>
      </c>
      <c r="N11" s="2">
        <v>3</v>
      </c>
      <c r="O11" s="2">
        <f t="shared" si="5"/>
        <v>0.75</v>
      </c>
      <c r="P11" s="2">
        <f t="shared" si="6"/>
        <v>0.75</v>
      </c>
    </row>
    <row r="12" spans="1:16" ht="12.75">
      <c r="A12" s="2" t="s">
        <v>331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4</v>
      </c>
      <c r="M12" s="2">
        <v>3</v>
      </c>
      <c r="N12" s="2">
        <v>0</v>
      </c>
      <c r="O12" s="2">
        <f t="shared" si="5"/>
        <v>0.75</v>
      </c>
      <c r="P12" s="2">
        <f t="shared" si="6"/>
        <v>0</v>
      </c>
    </row>
    <row r="13" spans="1:16" ht="12.75">
      <c r="A13" s="2" t="s">
        <v>332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5</v>
      </c>
      <c r="M13" s="2">
        <v>4</v>
      </c>
      <c r="N13" s="2">
        <v>0</v>
      </c>
      <c r="O13" s="2">
        <f t="shared" si="5"/>
        <v>0.8</v>
      </c>
      <c r="P13" s="2">
        <f t="shared" si="6"/>
        <v>0</v>
      </c>
    </row>
    <row r="14" spans="1:16" ht="12.75">
      <c r="A14" s="2" t="s">
        <v>333</v>
      </c>
      <c r="B14" s="2">
        <v>0</v>
      </c>
      <c r="C14" s="2">
        <v>0</v>
      </c>
      <c r="D14" s="2">
        <v>0</v>
      </c>
      <c r="E14" s="2">
        <v>1</v>
      </c>
      <c r="F14" s="2">
        <v>2</v>
      </c>
      <c r="G14" s="2">
        <f t="shared" si="0"/>
        <v>0</v>
      </c>
      <c r="H14" s="2">
        <f t="shared" si="1"/>
        <v>1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1</v>
      </c>
      <c r="N14" s="2">
        <v>2</v>
      </c>
      <c r="O14" s="2">
        <f t="shared" si="5"/>
        <v>0.25</v>
      </c>
      <c r="P14" s="2">
        <f t="shared" si="6"/>
        <v>0.5</v>
      </c>
    </row>
    <row r="15" spans="1:16" ht="12.75">
      <c r="A15" s="2" t="s">
        <v>334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3</v>
      </c>
      <c r="N15" s="2">
        <v>0</v>
      </c>
      <c r="O15" s="2">
        <f t="shared" si="5"/>
        <v>0.75</v>
      </c>
      <c r="P15" s="2">
        <f t="shared" si="6"/>
        <v>0</v>
      </c>
    </row>
    <row r="16" spans="1:16" ht="12.75">
      <c r="A16" s="2" t="s">
        <v>335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4</v>
      </c>
      <c r="M16" s="2">
        <v>3</v>
      </c>
      <c r="N16" s="2">
        <v>2</v>
      </c>
      <c r="O16" s="2">
        <f t="shared" si="5"/>
        <v>0.75</v>
      </c>
      <c r="P16" s="2">
        <f t="shared" si="6"/>
        <v>0.5</v>
      </c>
    </row>
    <row r="17" spans="1:16" ht="12.75">
      <c r="A17" s="2" t="s">
        <v>336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4</v>
      </c>
      <c r="M17" s="2">
        <v>2</v>
      </c>
      <c r="N17" s="2">
        <v>1</v>
      </c>
      <c r="O17" s="2">
        <f t="shared" si="5"/>
        <v>0.5</v>
      </c>
      <c r="P17" s="2">
        <f t="shared" si="6"/>
        <v>0.25</v>
      </c>
    </row>
    <row r="18" spans="1:16" ht="12.75">
      <c r="A18" s="2" t="s">
        <v>337</v>
      </c>
      <c r="B18" s="2">
        <v>0</v>
      </c>
      <c r="C18" s="2">
        <v>0</v>
      </c>
      <c r="D18" s="2">
        <v>0</v>
      </c>
      <c r="E18" s="2">
        <v>1</v>
      </c>
      <c r="F18" s="2">
        <v>3</v>
      </c>
      <c r="G18" s="2">
        <f t="shared" si="0"/>
        <v>0</v>
      </c>
      <c r="H18" s="2">
        <f t="shared" si="1"/>
        <v>0</v>
      </c>
      <c r="I18" s="2">
        <f t="shared" si="2"/>
        <v>1</v>
      </c>
      <c r="J18" s="2">
        <f t="shared" si="3"/>
        <v>0</v>
      </c>
      <c r="K18" s="2">
        <f t="shared" si="4"/>
        <v>1</v>
      </c>
      <c r="L18" s="2">
        <v>5</v>
      </c>
      <c r="M18" s="2">
        <v>3</v>
      </c>
      <c r="N18" s="2">
        <v>3</v>
      </c>
      <c r="O18" s="2">
        <f t="shared" si="5"/>
        <v>0.6</v>
      </c>
      <c r="P18" s="2">
        <f t="shared" si="6"/>
        <v>0.6</v>
      </c>
    </row>
    <row r="19" spans="1:16" ht="12.75">
      <c r="A19" s="2" t="s">
        <v>338</v>
      </c>
      <c r="B19" s="2">
        <v>0</v>
      </c>
      <c r="C19" s="2">
        <v>1</v>
      </c>
      <c r="D19" s="2">
        <v>0</v>
      </c>
      <c r="E19" s="2">
        <v>0</v>
      </c>
      <c r="F19" s="2">
        <v>2</v>
      </c>
      <c r="G19" s="2">
        <f t="shared" si="0"/>
        <v>0</v>
      </c>
      <c r="H19" s="2">
        <f t="shared" si="1"/>
        <v>1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4</v>
      </c>
      <c r="M19" s="2">
        <v>3</v>
      </c>
      <c r="N19" s="2">
        <v>4</v>
      </c>
      <c r="O19" s="2">
        <f t="shared" si="5"/>
        <v>0.75</v>
      </c>
      <c r="P19" s="2">
        <f t="shared" si="6"/>
        <v>1</v>
      </c>
    </row>
    <row r="20" spans="1:16" ht="12.75">
      <c r="A20" s="2" t="s">
        <v>339</v>
      </c>
      <c r="B20" s="2">
        <v>0</v>
      </c>
      <c r="C20" s="2">
        <v>0</v>
      </c>
      <c r="D20" s="2">
        <v>0</v>
      </c>
      <c r="E20" s="2">
        <v>1</v>
      </c>
      <c r="F20" s="2">
        <v>2</v>
      </c>
      <c r="G20" s="2">
        <f t="shared" si="0"/>
        <v>0</v>
      </c>
      <c r="H20" s="2">
        <f t="shared" si="1"/>
        <v>1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5</v>
      </c>
      <c r="M20" s="2">
        <v>3</v>
      </c>
      <c r="N20" s="2">
        <v>3</v>
      </c>
      <c r="O20" s="2">
        <f t="shared" si="5"/>
        <v>0.6</v>
      </c>
      <c r="P20" s="2">
        <f t="shared" si="6"/>
        <v>0.6</v>
      </c>
    </row>
    <row r="21" spans="1:16" ht="12.75">
      <c r="A21" s="2" t="s">
        <v>340</v>
      </c>
      <c r="B21" s="2">
        <v>0</v>
      </c>
      <c r="C21" s="2">
        <v>0</v>
      </c>
      <c r="D21" s="2">
        <v>0</v>
      </c>
      <c r="E21" s="2">
        <v>1</v>
      </c>
      <c r="F21" s="2">
        <v>2</v>
      </c>
      <c r="G21" s="2">
        <f t="shared" si="0"/>
        <v>0</v>
      </c>
      <c r="H21" s="2">
        <f t="shared" si="1"/>
        <v>1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3</v>
      </c>
      <c r="M21" s="2">
        <v>2</v>
      </c>
      <c r="N21" s="2">
        <v>2</v>
      </c>
      <c r="O21" s="2">
        <f t="shared" si="5"/>
        <v>0.6666666666666666</v>
      </c>
      <c r="P21" s="2">
        <f t="shared" si="6"/>
        <v>0.6666666666666666</v>
      </c>
    </row>
    <row r="22" spans="1:16" ht="12.75">
      <c r="A22" s="2" t="s">
        <v>341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4</v>
      </c>
      <c r="M22" s="2">
        <v>3</v>
      </c>
      <c r="N22" s="2">
        <v>2</v>
      </c>
      <c r="O22" s="2">
        <f t="shared" si="5"/>
        <v>0.75</v>
      </c>
      <c r="P22" s="2">
        <f t="shared" si="6"/>
        <v>0.5</v>
      </c>
    </row>
    <row r="23" spans="1:16" ht="12.75">
      <c r="A23" s="2" t="s">
        <v>342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5</v>
      </c>
      <c r="M23" s="2">
        <v>2</v>
      </c>
      <c r="N23" s="2">
        <v>1</v>
      </c>
      <c r="O23" s="2">
        <f t="shared" si="5"/>
        <v>0.4</v>
      </c>
      <c r="P23" s="2">
        <f t="shared" si="6"/>
        <v>0.2</v>
      </c>
    </row>
    <row r="24" spans="1:16" ht="12.75">
      <c r="A24" s="2" t="s">
        <v>343</v>
      </c>
      <c r="B24" s="2">
        <v>0</v>
      </c>
      <c r="C24" s="2">
        <v>0</v>
      </c>
      <c r="D24" s="2">
        <v>0</v>
      </c>
      <c r="E24" s="2">
        <v>1</v>
      </c>
      <c r="F24" s="2">
        <v>3</v>
      </c>
      <c r="G24" s="2">
        <f t="shared" si="0"/>
        <v>0</v>
      </c>
      <c r="H24" s="2">
        <f t="shared" si="1"/>
        <v>0</v>
      </c>
      <c r="I24" s="2">
        <f t="shared" si="2"/>
        <v>1</v>
      </c>
      <c r="J24" s="2">
        <f t="shared" si="3"/>
        <v>0</v>
      </c>
      <c r="K24" s="2">
        <f t="shared" si="4"/>
        <v>1</v>
      </c>
      <c r="L24" s="2">
        <v>5</v>
      </c>
      <c r="M24" s="2">
        <v>2</v>
      </c>
      <c r="N24" s="2">
        <v>2</v>
      </c>
      <c r="O24" s="2">
        <f t="shared" si="5"/>
        <v>0.4</v>
      </c>
      <c r="P24" s="2">
        <f t="shared" si="6"/>
        <v>0.4</v>
      </c>
    </row>
    <row r="25" spans="1:16" ht="12.75">
      <c r="A25" s="2" t="s">
        <v>344</v>
      </c>
      <c r="B25" s="2">
        <v>0</v>
      </c>
      <c r="C25" s="2">
        <v>0</v>
      </c>
      <c r="D25" s="2">
        <v>1</v>
      </c>
      <c r="E25" s="2">
        <v>0</v>
      </c>
      <c r="F25" s="2">
        <v>4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1</v>
      </c>
      <c r="K25" s="2">
        <f t="shared" si="4"/>
        <v>1</v>
      </c>
      <c r="L25" s="2">
        <v>3</v>
      </c>
      <c r="M25" s="2">
        <v>2</v>
      </c>
      <c r="N25" s="2">
        <v>2</v>
      </c>
      <c r="O25" s="2">
        <f t="shared" si="5"/>
        <v>0.6666666666666666</v>
      </c>
      <c r="P25" s="2">
        <f t="shared" si="6"/>
        <v>0.6666666666666666</v>
      </c>
    </row>
    <row r="26" spans="1:16" ht="12.75">
      <c r="A26" s="2" t="s">
        <v>345</v>
      </c>
      <c r="B26" s="2">
        <v>0</v>
      </c>
      <c r="C26" s="2">
        <v>0</v>
      </c>
      <c r="D26" s="2">
        <v>0</v>
      </c>
      <c r="E26" s="2">
        <v>1</v>
      </c>
      <c r="F26" s="2">
        <v>3</v>
      </c>
      <c r="G26" s="2">
        <f t="shared" si="0"/>
        <v>0</v>
      </c>
      <c r="H26" s="2">
        <f t="shared" si="1"/>
        <v>0</v>
      </c>
      <c r="I26" s="2">
        <f t="shared" si="2"/>
        <v>1</v>
      </c>
      <c r="J26" s="2">
        <f t="shared" si="3"/>
        <v>0</v>
      </c>
      <c r="K26" s="2">
        <f t="shared" si="4"/>
        <v>1</v>
      </c>
      <c r="L26" s="2">
        <v>5</v>
      </c>
      <c r="M26" s="2">
        <v>2</v>
      </c>
      <c r="N26" s="2">
        <v>1</v>
      </c>
      <c r="O26" s="2">
        <f t="shared" si="5"/>
        <v>0.4</v>
      </c>
      <c r="P26" s="2">
        <f t="shared" si="6"/>
        <v>0.2</v>
      </c>
    </row>
    <row r="27" spans="1:16" ht="12.75">
      <c r="A27" s="2" t="s">
        <v>346</v>
      </c>
      <c r="B27" s="2">
        <v>0</v>
      </c>
      <c r="C27" s="2">
        <v>1</v>
      </c>
      <c r="D27" s="2">
        <v>0</v>
      </c>
      <c r="E27" s="2">
        <v>0</v>
      </c>
      <c r="F27" s="2">
        <v>2</v>
      </c>
      <c r="G27" s="2">
        <f t="shared" si="0"/>
        <v>0</v>
      </c>
      <c r="H27" s="2">
        <f t="shared" si="1"/>
        <v>1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4</v>
      </c>
      <c r="M27" s="2">
        <v>1</v>
      </c>
      <c r="N27" s="2">
        <v>3</v>
      </c>
      <c r="O27" s="2">
        <f t="shared" si="5"/>
        <v>0.25</v>
      </c>
      <c r="P27" s="2">
        <f t="shared" si="6"/>
        <v>0.75</v>
      </c>
    </row>
    <row r="28" spans="1:16" ht="12.75">
      <c r="A28" s="2" t="s">
        <v>347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6</v>
      </c>
      <c r="M28" s="2">
        <v>4</v>
      </c>
      <c r="N28" s="2">
        <v>2</v>
      </c>
      <c r="O28" s="2">
        <f t="shared" si="5"/>
        <v>0.6666666666666666</v>
      </c>
      <c r="P28" s="2">
        <f t="shared" si="6"/>
        <v>0.3333333333333333</v>
      </c>
    </row>
    <row r="29" spans="1:16" ht="12.75">
      <c r="A29" s="2" t="s">
        <v>348</v>
      </c>
      <c r="B29" s="2">
        <v>0</v>
      </c>
      <c r="C29" s="2">
        <v>0</v>
      </c>
      <c r="D29" s="2">
        <v>1</v>
      </c>
      <c r="E29" s="2">
        <v>0</v>
      </c>
      <c r="F29" s="2">
        <v>2</v>
      </c>
      <c r="G29" s="2">
        <f t="shared" si="0"/>
        <v>0</v>
      </c>
      <c r="H29" s="2">
        <f t="shared" si="1"/>
        <v>1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4</v>
      </c>
      <c r="M29" s="2">
        <v>3</v>
      </c>
      <c r="N29" s="2">
        <v>3</v>
      </c>
      <c r="O29" s="2">
        <f t="shared" si="5"/>
        <v>0.75</v>
      </c>
      <c r="P29" s="2">
        <f t="shared" si="6"/>
        <v>0.75</v>
      </c>
    </row>
    <row r="30" spans="1:16" ht="12.75">
      <c r="A30" s="2" t="s">
        <v>349</v>
      </c>
      <c r="B30" s="2">
        <v>0</v>
      </c>
      <c r="C30" s="2">
        <v>0</v>
      </c>
      <c r="D30" s="2">
        <v>0</v>
      </c>
      <c r="E30" s="2">
        <v>1</v>
      </c>
      <c r="F30" s="2">
        <v>3</v>
      </c>
      <c r="G30" s="2">
        <f t="shared" si="0"/>
        <v>0</v>
      </c>
      <c r="H30" s="2">
        <f t="shared" si="1"/>
        <v>0</v>
      </c>
      <c r="I30" s="2">
        <f t="shared" si="2"/>
        <v>1</v>
      </c>
      <c r="J30" s="2">
        <f t="shared" si="3"/>
        <v>0</v>
      </c>
      <c r="K30" s="2">
        <f t="shared" si="4"/>
        <v>1</v>
      </c>
      <c r="L30" s="2">
        <v>5</v>
      </c>
      <c r="M30" s="2">
        <v>3</v>
      </c>
      <c r="N30" s="2">
        <v>3</v>
      </c>
      <c r="O30" s="2">
        <f t="shared" si="5"/>
        <v>0.6</v>
      </c>
      <c r="P30" s="2">
        <f t="shared" si="6"/>
        <v>0.6</v>
      </c>
    </row>
    <row r="31" spans="1:16" ht="12.75">
      <c r="A31" s="2" t="s">
        <v>350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aca="true" t="shared" si="7" ref="G31:G49">IF(F31=1,1,0)</f>
        <v>1</v>
      </c>
      <c r="H31" s="2">
        <f aca="true" t="shared" si="8" ref="H31:H49">IF(F31=2,1,0)</f>
        <v>0</v>
      </c>
      <c r="I31" s="2">
        <f aca="true" t="shared" si="9" ref="I31:I49">IF(F31=3,1,0)</f>
        <v>0</v>
      </c>
      <c r="J31" s="2">
        <f aca="true" t="shared" si="10" ref="J31:J49">IF(F31=4,1,0)</f>
        <v>0</v>
      </c>
      <c r="K31" s="2">
        <f aca="true" t="shared" si="11" ref="K31:K49">IF(F31,1,0)</f>
        <v>1</v>
      </c>
      <c r="L31" s="2">
        <v>6</v>
      </c>
      <c r="M31" s="2">
        <v>4</v>
      </c>
      <c r="N31" s="2">
        <v>0</v>
      </c>
      <c r="O31" s="2">
        <f t="shared" si="5"/>
        <v>0.6666666666666666</v>
      </c>
      <c r="P31" s="2">
        <f t="shared" si="6"/>
        <v>0</v>
      </c>
    </row>
    <row r="32" spans="1:16" ht="12.75">
      <c r="A32" s="2" t="s">
        <v>351</v>
      </c>
      <c r="B32" s="2">
        <v>0</v>
      </c>
      <c r="C32" s="2">
        <v>1</v>
      </c>
      <c r="D32" s="2">
        <v>0</v>
      </c>
      <c r="E32" s="2">
        <v>0</v>
      </c>
      <c r="F32" s="2">
        <v>2</v>
      </c>
      <c r="G32" s="2">
        <f t="shared" si="7"/>
        <v>0</v>
      </c>
      <c r="H32" s="2">
        <f t="shared" si="8"/>
        <v>1</v>
      </c>
      <c r="I32" s="2">
        <f t="shared" si="9"/>
        <v>0</v>
      </c>
      <c r="J32" s="2">
        <f t="shared" si="10"/>
        <v>0</v>
      </c>
      <c r="K32" s="2">
        <f t="shared" si="11"/>
        <v>1</v>
      </c>
      <c r="L32" s="2">
        <v>3</v>
      </c>
      <c r="M32" s="2">
        <v>1</v>
      </c>
      <c r="N32" s="2">
        <v>2</v>
      </c>
      <c r="O32" s="2">
        <f t="shared" si="5"/>
        <v>0.3333333333333333</v>
      </c>
      <c r="P32" s="2">
        <f t="shared" si="6"/>
        <v>0.6666666666666666</v>
      </c>
    </row>
    <row r="33" spans="1:16" ht="12.75">
      <c r="A33" s="2" t="s">
        <v>352</v>
      </c>
      <c r="B33" s="2">
        <v>1</v>
      </c>
      <c r="C33" s="2">
        <v>0</v>
      </c>
      <c r="D33" s="2">
        <v>0</v>
      </c>
      <c r="E33" s="2">
        <v>0</v>
      </c>
      <c r="F33" s="2">
        <v>1</v>
      </c>
      <c r="G33" s="2">
        <f t="shared" si="7"/>
        <v>1</v>
      </c>
      <c r="H33" s="2">
        <f t="shared" si="8"/>
        <v>0</v>
      </c>
      <c r="I33" s="2">
        <f t="shared" si="9"/>
        <v>0</v>
      </c>
      <c r="J33" s="2">
        <f t="shared" si="10"/>
        <v>0</v>
      </c>
      <c r="K33" s="2">
        <f t="shared" si="11"/>
        <v>1</v>
      </c>
      <c r="L33" s="2">
        <v>6</v>
      </c>
      <c r="M33" s="2">
        <v>3</v>
      </c>
      <c r="N33" s="2">
        <v>2</v>
      </c>
      <c r="O33" s="2">
        <f t="shared" si="5"/>
        <v>0.5</v>
      </c>
      <c r="P33" s="2">
        <f t="shared" si="6"/>
        <v>0.3333333333333333</v>
      </c>
    </row>
    <row r="34" spans="1:16" ht="12.75">
      <c r="A34" s="2" t="s">
        <v>353</v>
      </c>
      <c r="B34" s="2">
        <v>0</v>
      </c>
      <c r="C34" s="2">
        <v>0</v>
      </c>
      <c r="D34" s="2">
        <v>0</v>
      </c>
      <c r="E34" s="2">
        <v>1</v>
      </c>
      <c r="F34" s="2">
        <v>3</v>
      </c>
      <c r="G34" s="2">
        <f t="shared" si="7"/>
        <v>0</v>
      </c>
      <c r="H34" s="2">
        <f t="shared" si="8"/>
        <v>0</v>
      </c>
      <c r="I34" s="2">
        <f t="shared" si="9"/>
        <v>1</v>
      </c>
      <c r="J34" s="2">
        <f t="shared" si="10"/>
        <v>0</v>
      </c>
      <c r="K34" s="2">
        <f t="shared" si="11"/>
        <v>1</v>
      </c>
      <c r="L34" s="2">
        <v>4</v>
      </c>
      <c r="M34" s="2">
        <v>2</v>
      </c>
      <c r="N34" s="2">
        <v>2</v>
      </c>
      <c r="O34" s="2">
        <f t="shared" si="5"/>
        <v>0.5</v>
      </c>
      <c r="P34" s="2">
        <f t="shared" si="6"/>
        <v>0.5</v>
      </c>
    </row>
    <row r="35" spans="1:16" ht="12.75">
      <c r="A35" s="2" t="s">
        <v>354</v>
      </c>
      <c r="B35" s="2">
        <v>0</v>
      </c>
      <c r="C35" s="2">
        <v>0</v>
      </c>
      <c r="D35" s="2">
        <v>0</v>
      </c>
      <c r="E35" s="2">
        <v>1</v>
      </c>
      <c r="F35" s="2">
        <v>3</v>
      </c>
      <c r="G35" s="2">
        <f t="shared" si="7"/>
        <v>0</v>
      </c>
      <c r="H35" s="2">
        <f t="shared" si="8"/>
        <v>0</v>
      </c>
      <c r="I35" s="2">
        <f t="shared" si="9"/>
        <v>1</v>
      </c>
      <c r="J35" s="2">
        <f t="shared" si="10"/>
        <v>0</v>
      </c>
      <c r="K35" s="2">
        <f t="shared" si="11"/>
        <v>1</v>
      </c>
      <c r="L35" s="2">
        <v>4</v>
      </c>
      <c r="M35" s="2">
        <v>2</v>
      </c>
      <c r="N35" s="2">
        <v>2</v>
      </c>
      <c r="O35" s="2">
        <f t="shared" si="5"/>
        <v>0.5</v>
      </c>
      <c r="P35" s="2">
        <f t="shared" si="6"/>
        <v>0.5</v>
      </c>
    </row>
    <row r="36" spans="1:16" ht="12.75">
      <c r="A36" s="2" t="s">
        <v>355</v>
      </c>
      <c r="B36" s="2">
        <v>1</v>
      </c>
      <c r="C36" s="2">
        <v>0</v>
      </c>
      <c r="D36" s="2">
        <v>0</v>
      </c>
      <c r="E36" s="2">
        <v>0</v>
      </c>
      <c r="F36" s="2">
        <v>1</v>
      </c>
      <c r="G36" s="2">
        <f t="shared" si="7"/>
        <v>1</v>
      </c>
      <c r="H36" s="2">
        <f t="shared" si="8"/>
        <v>0</v>
      </c>
      <c r="I36" s="2">
        <f t="shared" si="9"/>
        <v>0</v>
      </c>
      <c r="J36" s="2">
        <f t="shared" si="10"/>
        <v>0</v>
      </c>
      <c r="K36" s="2">
        <f t="shared" si="11"/>
        <v>1</v>
      </c>
      <c r="L36" s="2">
        <v>5</v>
      </c>
      <c r="M36" s="2">
        <v>5</v>
      </c>
      <c r="N36" s="2">
        <v>2</v>
      </c>
      <c r="O36" s="2">
        <f t="shared" si="5"/>
        <v>1</v>
      </c>
      <c r="P36" s="2">
        <f t="shared" si="6"/>
        <v>0.4</v>
      </c>
    </row>
    <row r="37" spans="1:16" ht="12.75">
      <c r="A37" s="2" t="s">
        <v>356</v>
      </c>
      <c r="B37" s="2">
        <v>0</v>
      </c>
      <c r="C37" s="2">
        <v>0</v>
      </c>
      <c r="D37" s="2">
        <v>1</v>
      </c>
      <c r="E37" s="2">
        <v>0</v>
      </c>
      <c r="F37" s="2">
        <v>2</v>
      </c>
      <c r="G37" s="2">
        <f t="shared" si="7"/>
        <v>0</v>
      </c>
      <c r="H37" s="2">
        <f t="shared" si="8"/>
        <v>1</v>
      </c>
      <c r="I37" s="2">
        <f t="shared" si="9"/>
        <v>0</v>
      </c>
      <c r="J37" s="2">
        <f t="shared" si="10"/>
        <v>0</v>
      </c>
      <c r="K37" s="2">
        <f t="shared" si="11"/>
        <v>1</v>
      </c>
      <c r="L37" s="2">
        <v>4</v>
      </c>
      <c r="M37" s="2">
        <v>3</v>
      </c>
      <c r="N37" s="2">
        <v>3</v>
      </c>
      <c r="O37" s="2">
        <f t="shared" si="5"/>
        <v>0.75</v>
      </c>
      <c r="P37" s="2">
        <f t="shared" si="6"/>
        <v>0.75</v>
      </c>
    </row>
    <row r="38" spans="1:16" ht="12.75">
      <c r="A38" s="2" t="s">
        <v>357</v>
      </c>
      <c r="B38" s="2">
        <v>1</v>
      </c>
      <c r="C38" s="2">
        <v>0</v>
      </c>
      <c r="D38" s="2">
        <v>0</v>
      </c>
      <c r="E38" s="2">
        <v>0</v>
      </c>
      <c r="F38" s="2">
        <v>1</v>
      </c>
      <c r="G38" s="2">
        <f t="shared" si="7"/>
        <v>1</v>
      </c>
      <c r="H38" s="2">
        <f t="shared" si="8"/>
        <v>0</v>
      </c>
      <c r="I38" s="2">
        <f t="shared" si="9"/>
        <v>0</v>
      </c>
      <c r="J38" s="2">
        <f t="shared" si="10"/>
        <v>0</v>
      </c>
      <c r="K38" s="2">
        <f t="shared" si="11"/>
        <v>1</v>
      </c>
      <c r="L38" s="2">
        <v>4</v>
      </c>
      <c r="M38" s="2">
        <v>3</v>
      </c>
      <c r="N38" s="2">
        <v>2</v>
      </c>
      <c r="O38" s="2">
        <f t="shared" si="5"/>
        <v>0.75</v>
      </c>
      <c r="P38" s="2">
        <f t="shared" si="6"/>
        <v>0.5</v>
      </c>
    </row>
    <row r="39" spans="1:16" ht="12.75">
      <c r="A39" s="2" t="s">
        <v>358</v>
      </c>
      <c r="B39" s="2">
        <v>0</v>
      </c>
      <c r="C39" s="2">
        <v>0</v>
      </c>
      <c r="D39" s="2">
        <v>0</v>
      </c>
      <c r="E39" s="2">
        <v>1</v>
      </c>
      <c r="F39" s="2">
        <v>3</v>
      </c>
      <c r="G39" s="2">
        <f t="shared" si="7"/>
        <v>0</v>
      </c>
      <c r="H39" s="2">
        <f t="shared" si="8"/>
        <v>0</v>
      </c>
      <c r="I39" s="2">
        <f t="shared" si="9"/>
        <v>1</v>
      </c>
      <c r="J39" s="2">
        <f t="shared" si="10"/>
        <v>0</v>
      </c>
      <c r="K39" s="2">
        <f t="shared" si="11"/>
        <v>1</v>
      </c>
      <c r="L39" s="2">
        <v>5</v>
      </c>
      <c r="M39" s="2">
        <v>4</v>
      </c>
      <c r="N39" s="2">
        <v>3</v>
      </c>
      <c r="O39" s="2">
        <f t="shared" si="5"/>
        <v>0.8</v>
      </c>
      <c r="P39" s="2">
        <f t="shared" si="6"/>
        <v>0.6</v>
      </c>
    </row>
    <row r="40" spans="1:16" ht="12.75">
      <c r="A40" s="2" t="s">
        <v>359</v>
      </c>
      <c r="B40" s="2">
        <v>0</v>
      </c>
      <c r="C40" s="2">
        <v>0</v>
      </c>
      <c r="D40" s="2">
        <v>0</v>
      </c>
      <c r="E40" s="2">
        <v>1</v>
      </c>
      <c r="F40" s="2">
        <v>2</v>
      </c>
      <c r="G40" s="2">
        <f t="shared" si="7"/>
        <v>0</v>
      </c>
      <c r="H40" s="2">
        <f t="shared" si="8"/>
        <v>1</v>
      </c>
      <c r="I40" s="2">
        <f t="shared" si="9"/>
        <v>0</v>
      </c>
      <c r="J40" s="2">
        <f t="shared" si="10"/>
        <v>0</v>
      </c>
      <c r="K40" s="2">
        <f t="shared" si="11"/>
        <v>1</v>
      </c>
      <c r="L40" s="2">
        <v>5</v>
      </c>
      <c r="M40" s="2">
        <v>1</v>
      </c>
      <c r="N40" s="2">
        <v>3</v>
      </c>
      <c r="O40" s="2">
        <f t="shared" si="5"/>
        <v>0.2</v>
      </c>
      <c r="P40" s="2">
        <f t="shared" si="6"/>
        <v>0.6</v>
      </c>
    </row>
    <row r="41" spans="1:16" ht="12.75">
      <c r="A41" s="2" t="s">
        <v>360</v>
      </c>
      <c r="B41" s="2">
        <v>0</v>
      </c>
      <c r="C41" s="2">
        <v>1</v>
      </c>
      <c r="D41" s="2">
        <v>0</v>
      </c>
      <c r="E41" s="2">
        <v>0</v>
      </c>
      <c r="F41" s="2">
        <v>2</v>
      </c>
      <c r="G41" s="2">
        <f t="shared" si="7"/>
        <v>0</v>
      </c>
      <c r="H41" s="2">
        <f t="shared" si="8"/>
        <v>1</v>
      </c>
      <c r="I41" s="2">
        <f t="shared" si="9"/>
        <v>0</v>
      </c>
      <c r="J41" s="2">
        <f t="shared" si="10"/>
        <v>0</v>
      </c>
      <c r="K41" s="2">
        <f t="shared" si="11"/>
        <v>1</v>
      </c>
      <c r="L41" s="2">
        <v>4</v>
      </c>
      <c r="M41" s="2">
        <v>2</v>
      </c>
      <c r="N41" s="2">
        <v>4</v>
      </c>
      <c r="O41" s="2">
        <f t="shared" si="5"/>
        <v>0.5</v>
      </c>
      <c r="P41" s="2">
        <f t="shared" si="6"/>
        <v>1</v>
      </c>
    </row>
    <row r="42" spans="1:16" ht="12.75">
      <c r="A42" s="2" t="s">
        <v>361</v>
      </c>
      <c r="B42" s="2">
        <v>0</v>
      </c>
      <c r="C42" s="2">
        <v>0</v>
      </c>
      <c r="D42" s="2">
        <v>1</v>
      </c>
      <c r="E42" s="2">
        <v>0</v>
      </c>
      <c r="F42" s="2">
        <v>1</v>
      </c>
      <c r="G42" s="2">
        <f t="shared" si="7"/>
        <v>1</v>
      </c>
      <c r="H42" s="2">
        <f t="shared" si="8"/>
        <v>0</v>
      </c>
      <c r="I42" s="2">
        <f t="shared" si="9"/>
        <v>0</v>
      </c>
      <c r="J42" s="2">
        <f t="shared" si="10"/>
        <v>0</v>
      </c>
      <c r="K42" s="2">
        <f t="shared" si="11"/>
        <v>1</v>
      </c>
      <c r="L42" s="2">
        <v>3</v>
      </c>
      <c r="M42" s="2">
        <v>3</v>
      </c>
      <c r="N42" s="2">
        <v>2</v>
      </c>
      <c r="O42" s="2">
        <f t="shared" si="5"/>
        <v>1</v>
      </c>
      <c r="P42" s="2">
        <f t="shared" si="6"/>
        <v>0.6666666666666666</v>
      </c>
    </row>
    <row r="43" spans="1:16" ht="12.75">
      <c r="A43" s="2" t="s">
        <v>362</v>
      </c>
      <c r="B43" s="2">
        <v>1</v>
      </c>
      <c r="C43" s="2">
        <v>0</v>
      </c>
      <c r="D43" s="2">
        <v>0</v>
      </c>
      <c r="E43" s="2">
        <v>0</v>
      </c>
      <c r="F43" s="2">
        <v>1</v>
      </c>
      <c r="G43" s="2">
        <f t="shared" si="7"/>
        <v>1</v>
      </c>
      <c r="H43" s="2">
        <f t="shared" si="8"/>
        <v>0</v>
      </c>
      <c r="I43" s="2">
        <f t="shared" si="9"/>
        <v>0</v>
      </c>
      <c r="J43" s="2">
        <f t="shared" si="10"/>
        <v>0</v>
      </c>
      <c r="K43" s="2">
        <f t="shared" si="11"/>
        <v>1</v>
      </c>
      <c r="L43" s="2">
        <v>5</v>
      </c>
      <c r="M43" s="2">
        <v>4</v>
      </c>
      <c r="N43" s="2">
        <v>2</v>
      </c>
      <c r="O43" s="2">
        <f t="shared" si="5"/>
        <v>0.8</v>
      </c>
      <c r="P43" s="2">
        <f t="shared" si="6"/>
        <v>0.4</v>
      </c>
    </row>
    <row r="44" spans="1:16" ht="12.75">
      <c r="A44" s="2" t="s">
        <v>363</v>
      </c>
      <c r="B44" s="2">
        <v>0</v>
      </c>
      <c r="C44" s="2">
        <v>0</v>
      </c>
      <c r="D44" s="2">
        <v>0</v>
      </c>
      <c r="E44" s="2">
        <v>1</v>
      </c>
      <c r="F44" s="2">
        <v>2</v>
      </c>
      <c r="G44" s="2">
        <f t="shared" si="7"/>
        <v>0</v>
      </c>
      <c r="H44" s="2">
        <f t="shared" si="8"/>
        <v>1</v>
      </c>
      <c r="I44" s="2">
        <f t="shared" si="9"/>
        <v>0</v>
      </c>
      <c r="J44" s="2">
        <f t="shared" si="10"/>
        <v>0</v>
      </c>
      <c r="K44" s="2">
        <f t="shared" si="11"/>
        <v>1</v>
      </c>
      <c r="L44" s="2">
        <v>5</v>
      </c>
      <c r="M44" s="2">
        <v>2</v>
      </c>
      <c r="N44" s="2">
        <v>3</v>
      </c>
      <c r="O44" s="2">
        <f t="shared" si="5"/>
        <v>0.4</v>
      </c>
      <c r="P44" s="2">
        <f t="shared" si="6"/>
        <v>0.6</v>
      </c>
    </row>
    <row r="45" spans="1:16" ht="12.75">
      <c r="A45" s="2" t="s">
        <v>364</v>
      </c>
      <c r="B45" s="2">
        <v>0</v>
      </c>
      <c r="C45" s="2">
        <v>0</v>
      </c>
      <c r="D45" s="2">
        <v>0</v>
      </c>
      <c r="E45" s="2">
        <v>1</v>
      </c>
      <c r="F45" s="2">
        <v>2</v>
      </c>
      <c r="G45" s="2">
        <f t="shared" si="7"/>
        <v>0</v>
      </c>
      <c r="H45" s="2">
        <f t="shared" si="8"/>
        <v>1</v>
      </c>
      <c r="I45" s="2">
        <f t="shared" si="9"/>
        <v>0</v>
      </c>
      <c r="J45" s="2">
        <f t="shared" si="10"/>
        <v>0</v>
      </c>
      <c r="K45" s="2">
        <f t="shared" si="11"/>
        <v>1</v>
      </c>
      <c r="L45" s="2">
        <v>4</v>
      </c>
      <c r="M45" s="2">
        <v>2</v>
      </c>
      <c r="N45" s="2">
        <v>3</v>
      </c>
      <c r="O45" s="2">
        <f t="shared" si="5"/>
        <v>0.5</v>
      </c>
      <c r="P45" s="2">
        <f t="shared" si="6"/>
        <v>0.75</v>
      </c>
    </row>
    <row r="46" spans="1:16" ht="12.75">
      <c r="A46" s="2" t="s">
        <v>365</v>
      </c>
      <c r="B46" s="2">
        <v>1</v>
      </c>
      <c r="C46" s="2">
        <v>0</v>
      </c>
      <c r="D46" s="2">
        <v>0</v>
      </c>
      <c r="E46" s="2">
        <v>0</v>
      </c>
      <c r="F46" s="2">
        <v>1</v>
      </c>
      <c r="G46" s="2">
        <f t="shared" si="7"/>
        <v>1</v>
      </c>
      <c r="H46" s="2">
        <f t="shared" si="8"/>
        <v>0</v>
      </c>
      <c r="I46" s="2">
        <f t="shared" si="9"/>
        <v>0</v>
      </c>
      <c r="J46" s="2">
        <f t="shared" si="10"/>
        <v>0</v>
      </c>
      <c r="K46" s="2">
        <f t="shared" si="11"/>
        <v>1</v>
      </c>
      <c r="L46" s="2">
        <v>5</v>
      </c>
      <c r="M46" s="2">
        <v>4</v>
      </c>
      <c r="N46" s="2">
        <v>2</v>
      </c>
      <c r="O46" s="2">
        <f t="shared" si="5"/>
        <v>0.8</v>
      </c>
      <c r="P46" s="2">
        <f t="shared" si="6"/>
        <v>0.4</v>
      </c>
    </row>
    <row r="47" spans="1:16" ht="12.75">
      <c r="A47" s="2" t="s">
        <v>366</v>
      </c>
      <c r="B47" s="2">
        <v>0</v>
      </c>
      <c r="C47" s="2">
        <v>0</v>
      </c>
      <c r="D47" s="2">
        <v>1</v>
      </c>
      <c r="E47" s="2">
        <v>0</v>
      </c>
      <c r="F47" s="2">
        <v>2</v>
      </c>
      <c r="G47" s="2">
        <f t="shared" si="7"/>
        <v>0</v>
      </c>
      <c r="H47" s="2">
        <f t="shared" si="8"/>
        <v>1</v>
      </c>
      <c r="I47" s="2">
        <f t="shared" si="9"/>
        <v>0</v>
      </c>
      <c r="J47" s="2">
        <f t="shared" si="10"/>
        <v>0</v>
      </c>
      <c r="K47" s="2">
        <f t="shared" si="11"/>
        <v>1</v>
      </c>
      <c r="L47" s="2">
        <v>4</v>
      </c>
      <c r="M47" s="2">
        <v>3</v>
      </c>
      <c r="N47" s="2">
        <v>3</v>
      </c>
      <c r="O47" s="2">
        <f t="shared" si="5"/>
        <v>0.75</v>
      </c>
      <c r="P47" s="2">
        <f t="shared" si="6"/>
        <v>0.75</v>
      </c>
    </row>
    <row r="48" spans="1:16" ht="12.75">
      <c r="A48" s="2" t="s">
        <v>367</v>
      </c>
      <c r="B48" s="2">
        <v>1</v>
      </c>
      <c r="C48" s="2">
        <v>0</v>
      </c>
      <c r="D48" s="2">
        <v>0</v>
      </c>
      <c r="E48" s="2">
        <v>0</v>
      </c>
      <c r="F48" s="2">
        <v>1</v>
      </c>
      <c r="G48" s="2">
        <f t="shared" si="7"/>
        <v>1</v>
      </c>
      <c r="H48" s="2">
        <f t="shared" si="8"/>
        <v>0</v>
      </c>
      <c r="I48" s="2">
        <f t="shared" si="9"/>
        <v>0</v>
      </c>
      <c r="J48" s="2">
        <f t="shared" si="10"/>
        <v>0</v>
      </c>
      <c r="K48" s="2">
        <f t="shared" si="11"/>
        <v>1</v>
      </c>
      <c r="L48" s="2">
        <v>4</v>
      </c>
      <c r="M48" s="2">
        <v>4</v>
      </c>
      <c r="N48" s="2">
        <v>2</v>
      </c>
      <c r="O48" s="2">
        <f t="shared" si="5"/>
        <v>1</v>
      </c>
      <c r="P48" s="2">
        <f t="shared" si="6"/>
        <v>0.5</v>
      </c>
    </row>
    <row r="49" spans="1:16" ht="12.75">
      <c r="A49" s="2" t="s">
        <v>368</v>
      </c>
      <c r="B49" s="2">
        <v>0</v>
      </c>
      <c r="C49" s="2">
        <v>0</v>
      </c>
      <c r="D49" s="2">
        <v>0</v>
      </c>
      <c r="E49" s="2">
        <v>1</v>
      </c>
      <c r="F49" s="2">
        <v>3</v>
      </c>
      <c r="G49" s="2">
        <f t="shared" si="7"/>
        <v>0</v>
      </c>
      <c r="H49" s="2">
        <f t="shared" si="8"/>
        <v>0</v>
      </c>
      <c r="I49" s="2">
        <f t="shared" si="9"/>
        <v>1</v>
      </c>
      <c r="J49" s="2">
        <f t="shared" si="10"/>
        <v>0</v>
      </c>
      <c r="K49" s="2">
        <f t="shared" si="11"/>
        <v>1</v>
      </c>
      <c r="L49" s="2">
        <v>5</v>
      </c>
      <c r="M49" s="2">
        <v>2</v>
      </c>
      <c r="N49" s="2">
        <v>1</v>
      </c>
      <c r="O49" s="2">
        <f t="shared" si="5"/>
        <v>0.4</v>
      </c>
      <c r="P49" s="2">
        <f t="shared" si="6"/>
        <v>0.2</v>
      </c>
    </row>
    <row r="50" spans="2:16" ht="12.75">
      <c r="B50" s="2">
        <f>SUM(B2:B49)</f>
        <v>14</v>
      </c>
      <c r="C50" s="2">
        <f>SUM(C2:C49)</f>
        <v>4</v>
      </c>
      <c r="D50" s="2">
        <f>SUM(D2:D49)</f>
        <v>11</v>
      </c>
      <c r="E50" s="2">
        <f>SUM(E2:E49)</f>
        <v>19</v>
      </c>
      <c r="G50" s="2">
        <f aca="true" t="shared" si="12" ref="G50:P50">SUM(G2:G49)</f>
        <v>18</v>
      </c>
      <c r="H50" s="2">
        <f t="shared" si="12"/>
        <v>15</v>
      </c>
      <c r="I50" s="2">
        <f t="shared" si="12"/>
        <v>11</v>
      </c>
      <c r="J50" s="2">
        <f t="shared" si="12"/>
        <v>4</v>
      </c>
      <c r="K50" s="2">
        <f t="shared" si="12"/>
        <v>48</v>
      </c>
      <c r="L50" s="2">
        <f t="shared" si="12"/>
        <v>213</v>
      </c>
      <c r="M50" s="2">
        <f t="shared" si="12"/>
        <v>133</v>
      </c>
      <c r="N50" s="2">
        <f t="shared" si="12"/>
        <v>103</v>
      </c>
      <c r="O50" s="2">
        <f t="shared" si="12"/>
        <v>30.133333333333333</v>
      </c>
      <c r="P50" s="2">
        <f t="shared" si="12"/>
        <v>24.166666666666664</v>
      </c>
    </row>
    <row r="51" spans="1:16" ht="12.75">
      <c r="A51" s="2">
        <f>SUM(B51:E51)</f>
        <v>1</v>
      </c>
      <c r="B51" s="2">
        <f>B50/K50</f>
        <v>0.2916666666666667</v>
      </c>
      <c r="C51" s="2">
        <f>C50/K50</f>
        <v>0.08333333333333333</v>
      </c>
      <c r="D51" s="2">
        <f>D50/K50</f>
        <v>0.22916666666666666</v>
      </c>
      <c r="E51" s="2">
        <f>E50/K50</f>
        <v>0.3958333333333333</v>
      </c>
      <c r="G51" s="2">
        <f>G50/K50</f>
        <v>0.375</v>
      </c>
      <c r="H51" s="2">
        <f>H50/K50</f>
        <v>0.3125</v>
      </c>
      <c r="I51" s="2">
        <f>I50/K50</f>
        <v>0.22916666666666666</v>
      </c>
      <c r="J51" s="2">
        <f>J50/K50</f>
        <v>0.08333333333333333</v>
      </c>
      <c r="O51" s="2">
        <f>O50/K50</f>
        <v>0.6277777777777778</v>
      </c>
      <c r="P51" s="2">
        <f>P50/K50</f>
        <v>0.5034722222222222</v>
      </c>
    </row>
    <row r="52" spans="2:3" ht="12.75">
      <c r="B52" s="2">
        <f>B51+D51</f>
        <v>0.5208333333333334</v>
      </c>
      <c r="C52" s="2">
        <f>C51+D51</f>
        <v>0.3125</v>
      </c>
    </row>
    <row r="53" ht="12.75">
      <c r="K53" s="4">
        <f>SUM(G51:J51)</f>
        <v>1</v>
      </c>
    </row>
    <row r="55" spans="4:9" ht="14.25">
      <c r="D55" s="7"/>
      <c r="I5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5" sqref="Q4:Q5"/>
    </sheetView>
  </sheetViews>
  <sheetFormatPr defaultColWidth="9.140625" defaultRowHeight="12.75"/>
  <cols>
    <col min="1" max="1" width="9.57421875" style="2" bestFit="1" customWidth="1"/>
    <col min="2" max="16" width="5.421875" style="2" customWidth="1"/>
    <col min="17" max="16384" width="9.140625" style="2" customWidth="1"/>
  </cols>
  <sheetData>
    <row r="1" spans="2:18" ht="89.2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  <c r="Q1" s="3"/>
      <c r="R1" s="3"/>
    </row>
    <row r="2" spans="1:16" ht="12.75">
      <c r="A2" s="2" t="s">
        <v>226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2</v>
      </c>
      <c r="M2" s="2">
        <v>2</v>
      </c>
      <c r="N2" s="2">
        <v>1</v>
      </c>
      <c r="O2" s="2">
        <f>M2/L2</f>
        <v>1</v>
      </c>
      <c r="P2" s="2">
        <f>N2/L2</f>
        <v>0.5</v>
      </c>
    </row>
    <row r="3" spans="1:16" ht="12.75">
      <c r="A3" s="2" t="s">
        <v>227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36">IF(F3=1,1,0)</f>
        <v>1</v>
      </c>
      <c r="H3" s="2">
        <f aca="true" t="shared" si="1" ref="H3:H36">IF(F3=2,1,0)</f>
        <v>0</v>
      </c>
      <c r="I3" s="2">
        <f aca="true" t="shared" si="2" ref="I3:I36">IF(F3=3,1,0)</f>
        <v>0</v>
      </c>
      <c r="J3" s="2">
        <f aca="true" t="shared" si="3" ref="J3:J36">IF(F3=4,1,0)</f>
        <v>0</v>
      </c>
      <c r="K3" s="2">
        <f aca="true" t="shared" si="4" ref="K3:K36">IF(F3,1,0)</f>
        <v>1</v>
      </c>
      <c r="L3" s="2">
        <v>4</v>
      </c>
      <c r="M3" s="2">
        <v>3</v>
      </c>
      <c r="N3" s="2">
        <v>2</v>
      </c>
      <c r="O3" s="2">
        <f aca="true" t="shared" si="5" ref="O3:O36">M3/L3</f>
        <v>0.75</v>
      </c>
      <c r="P3" s="2">
        <f aca="true" t="shared" si="6" ref="P3:P36">N3/L3</f>
        <v>0.5</v>
      </c>
    </row>
    <row r="4" spans="1:16" ht="12.75">
      <c r="A4" s="2" t="s">
        <v>228</v>
      </c>
      <c r="B4" s="2">
        <v>0</v>
      </c>
      <c r="C4" s="2">
        <v>0</v>
      </c>
      <c r="D4" s="2">
        <v>0</v>
      </c>
      <c r="E4" s="2">
        <v>1</v>
      </c>
      <c r="F4" s="2">
        <v>3</v>
      </c>
      <c r="G4" s="2">
        <f t="shared" si="0"/>
        <v>0</v>
      </c>
      <c r="H4" s="2">
        <f t="shared" si="1"/>
        <v>0</v>
      </c>
      <c r="I4" s="2">
        <f t="shared" si="2"/>
        <v>1</v>
      </c>
      <c r="J4" s="2">
        <f t="shared" si="3"/>
        <v>0</v>
      </c>
      <c r="K4" s="2">
        <f t="shared" si="4"/>
        <v>1</v>
      </c>
      <c r="L4" s="2">
        <v>3</v>
      </c>
      <c r="M4" s="2">
        <v>1</v>
      </c>
      <c r="N4" s="2">
        <v>1</v>
      </c>
      <c r="O4" s="2">
        <f t="shared" si="5"/>
        <v>0.3333333333333333</v>
      </c>
      <c r="P4" s="2">
        <f t="shared" si="6"/>
        <v>0.3333333333333333</v>
      </c>
    </row>
    <row r="5" spans="1:16" ht="12.75">
      <c r="A5" s="2" t="s">
        <v>229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3</v>
      </c>
      <c r="M5" s="2">
        <v>3</v>
      </c>
      <c r="N5" s="2">
        <v>2</v>
      </c>
      <c r="O5" s="2">
        <f t="shared" si="5"/>
        <v>1</v>
      </c>
      <c r="P5" s="2">
        <f t="shared" si="6"/>
        <v>0.6666666666666666</v>
      </c>
    </row>
    <row r="6" spans="1:16" ht="12.75">
      <c r="A6" s="2" t="s">
        <v>230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3</v>
      </c>
      <c r="N6" s="2">
        <v>2</v>
      </c>
      <c r="O6" s="2">
        <f t="shared" si="5"/>
        <v>0.75</v>
      </c>
      <c r="P6" s="2">
        <f t="shared" si="6"/>
        <v>0.5</v>
      </c>
    </row>
    <row r="7" spans="1:16" ht="12.75">
      <c r="A7" s="2" t="s">
        <v>231</v>
      </c>
      <c r="B7" s="2">
        <v>0</v>
      </c>
      <c r="C7" s="2">
        <v>1</v>
      </c>
      <c r="D7" s="2">
        <v>0</v>
      </c>
      <c r="E7" s="2">
        <v>0</v>
      </c>
      <c r="F7" s="2">
        <v>2</v>
      </c>
      <c r="G7" s="2">
        <f t="shared" si="0"/>
        <v>0</v>
      </c>
      <c r="H7" s="2">
        <f t="shared" si="1"/>
        <v>1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2</v>
      </c>
      <c r="N7" s="2">
        <v>3</v>
      </c>
      <c r="O7" s="2">
        <f t="shared" si="5"/>
        <v>0.5</v>
      </c>
      <c r="P7" s="2">
        <f t="shared" si="6"/>
        <v>0.75</v>
      </c>
    </row>
    <row r="8" spans="1:16" ht="12.75">
      <c r="A8" s="2" t="s">
        <v>232</v>
      </c>
      <c r="B8" s="2">
        <v>0</v>
      </c>
      <c r="C8" s="2">
        <v>0</v>
      </c>
      <c r="D8" s="2">
        <v>1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3</v>
      </c>
      <c r="M8" s="2">
        <v>2</v>
      </c>
      <c r="N8" s="2">
        <v>2</v>
      </c>
      <c r="O8" s="2">
        <f t="shared" si="5"/>
        <v>0.6666666666666666</v>
      </c>
      <c r="P8" s="2">
        <f t="shared" si="6"/>
        <v>0.6666666666666666</v>
      </c>
    </row>
    <row r="9" spans="1:16" ht="12.75">
      <c r="A9" s="2" t="s">
        <v>233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2</v>
      </c>
      <c r="M9" s="2">
        <v>2</v>
      </c>
      <c r="N9" s="2">
        <v>2</v>
      </c>
      <c r="O9" s="2">
        <f t="shared" si="5"/>
        <v>1</v>
      </c>
      <c r="P9" s="2">
        <f t="shared" si="6"/>
        <v>1</v>
      </c>
    </row>
    <row r="10" spans="1:16" ht="12.75">
      <c r="A10" s="2" t="s">
        <v>234</v>
      </c>
      <c r="B10" s="2">
        <v>0</v>
      </c>
      <c r="C10" s="2">
        <v>1</v>
      </c>
      <c r="D10" s="2">
        <v>0</v>
      </c>
      <c r="E10" s="2">
        <v>0</v>
      </c>
      <c r="F10" s="2">
        <v>2</v>
      </c>
      <c r="G10" s="2">
        <f t="shared" si="0"/>
        <v>0</v>
      </c>
      <c r="H10" s="2">
        <f t="shared" si="1"/>
        <v>1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3</v>
      </c>
      <c r="M10" s="2">
        <v>2</v>
      </c>
      <c r="N10" s="2">
        <v>2</v>
      </c>
      <c r="O10" s="2">
        <f t="shared" si="5"/>
        <v>0.6666666666666666</v>
      </c>
      <c r="P10" s="2">
        <f t="shared" si="6"/>
        <v>0.6666666666666666</v>
      </c>
    </row>
    <row r="11" spans="1:16" ht="12.75">
      <c r="A11" s="2" t="s">
        <v>235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3</v>
      </c>
      <c r="M11" s="2">
        <v>3</v>
      </c>
      <c r="N11" s="2">
        <v>2</v>
      </c>
      <c r="O11" s="2">
        <f t="shared" si="5"/>
        <v>1</v>
      </c>
      <c r="P11" s="2">
        <f t="shared" si="6"/>
        <v>0.6666666666666666</v>
      </c>
    </row>
    <row r="12" spans="1:16" ht="12.75">
      <c r="A12" s="2" t="s">
        <v>236</v>
      </c>
      <c r="B12" s="2">
        <v>1</v>
      </c>
      <c r="C12" s="2">
        <v>0</v>
      </c>
      <c r="D12" s="2">
        <v>0</v>
      </c>
      <c r="E12" s="2">
        <v>0</v>
      </c>
      <c r="F12" s="2">
        <v>2</v>
      </c>
      <c r="G12" s="2">
        <f t="shared" si="0"/>
        <v>0</v>
      </c>
      <c r="H12" s="2">
        <f t="shared" si="1"/>
        <v>1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4</v>
      </c>
      <c r="M12" s="2">
        <v>3</v>
      </c>
      <c r="N12" s="2">
        <v>2</v>
      </c>
      <c r="O12" s="2">
        <f t="shared" si="5"/>
        <v>0.75</v>
      </c>
      <c r="P12" s="2">
        <f t="shared" si="6"/>
        <v>0.5</v>
      </c>
    </row>
    <row r="13" spans="1:16" ht="12.75">
      <c r="A13" s="2" t="s">
        <v>237</v>
      </c>
      <c r="B13" s="2">
        <v>0</v>
      </c>
      <c r="C13" s="2">
        <v>1</v>
      </c>
      <c r="D13" s="2">
        <v>0</v>
      </c>
      <c r="E13" s="2">
        <v>0</v>
      </c>
      <c r="F13" s="2">
        <v>2</v>
      </c>
      <c r="G13" s="2">
        <f t="shared" si="0"/>
        <v>0</v>
      </c>
      <c r="H13" s="2">
        <f t="shared" si="1"/>
        <v>1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4</v>
      </c>
      <c r="M13" s="2">
        <v>2</v>
      </c>
      <c r="N13" s="2">
        <v>2</v>
      </c>
      <c r="O13" s="2">
        <f t="shared" si="5"/>
        <v>0.5</v>
      </c>
      <c r="P13" s="2">
        <f t="shared" si="6"/>
        <v>0.5</v>
      </c>
    </row>
    <row r="14" spans="1:16" ht="12.75">
      <c r="A14" s="2" t="s">
        <v>238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6</v>
      </c>
      <c r="M14" s="2">
        <v>5</v>
      </c>
      <c r="N14" s="2">
        <v>0</v>
      </c>
      <c r="O14" s="2">
        <f t="shared" si="5"/>
        <v>0.8333333333333334</v>
      </c>
      <c r="P14" s="2">
        <f t="shared" si="6"/>
        <v>0</v>
      </c>
    </row>
    <row r="15" spans="1:16" ht="12.75">
      <c r="A15" s="2" t="s">
        <v>239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3</v>
      </c>
      <c r="M15" s="2">
        <v>3</v>
      </c>
      <c r="N15" s="2">
        <v>0</v>
      </c>
      <c r="O15" s="2">
        <f t="shared" si="5"/>
        <v>1</v>
      </c>
      <c r="P15" s="2">
        <f t="shared" si="6"/>
        <v>0</v>
      </c>
    </row>
    <row r="16" spans="1:16" ht="12.75">
      <c r="A16" s="2" t="s">
        <v>240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3</v>
      </c>
      <c r="M16" s="2">
        <v>3</v>
      </c>
      <c r="N16" s="2">
        <v>0</v>
      </c>
      <c r="O16" s="2">
        <f t="shared" si="5"/>
        <v>1</v>
      </c>
      <c r="P16" s="2">
        <f t="shared" si="6"/>
        <v>0</v>
      </c>
    </row>
    <row r="17" spans="1:16" ht="12.75">
      <c r="A17" s="2" t="s">
        <v>241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3</v>
      </c>
      <c r="M17" s="2">
        <v>3</v>
      </c>
      <c r="N17" s="2">
        <v>1</v>
      </c>
      <c r="O17" s="2">
        <f t="shared" si="5"/>
        <v>1</v>
      </c>
      <c r="P17" s="2">
        <f t="shared" si="6"/>
        <v>0.3333333333333333</v>
      </c>
    </row>
    <row r="18" spans="1:16" ht="12.75">
      <c r="A18" s="2" t="s">
        <v>242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3</v>
      </c>
      <c r="M18" s="2">
        <v>2</v>
      </c>
      <c r="N18" s="2">
        <v>2</v>
      </c>
      <c r="O18" s="2">
        <f t="shared" si="5"/>
        <v>0.6666666666666666</v>
      </c>
      <c r="P18" s="2">
        <f t="shared" si="6"/>
        <v>0.6666666666666666</v>
      </c>
    </row>
    <row r="19" spans="1:16" ht="12.75">
      <c r="A19" s="2" t="s">
        <v>243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4</v>
      </c>
      <c r="M19" s="2">
        <v>4</v>
      </c>
      <c r="N19" s="2">
        <v>2</v>
      </c>
      <c r="O19" s="2">
        <f t="shared" si="5"/>
        <v>1</v>
      </c>
      <c r="P19" s="2">
        <f t="shared" si="6"/>
        <v>0.5</v>
      </c>
    </row>
    <row r="20" spans="1:16" ht="12.75">
      <c r="A20" s="2" t="s">
        <v>244</v>
      </c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6</v>
      </c>
      <c r="M20" s="2">
        <v>5</v>
      </c>
      <c r="N20" s="2">
        <v>0</v>
      </c>
      <c r="O20" s="2">
        <f t="shared" si="5"/>
        <v>0.8333333333333334</v>
      </c>
      <c r="P20" s="2">
        <f t="shared" si="6"/>
        <v>0</v>
      </c>
    </row>
    <row r="21" spans="1:16" ht="12.75">
      <c r="A21" s="2" t="s">
        <v>245</v>
      </c>
      <c r="B21" s="2">
        <v>1</v>
      </c>
      <c r="C21" s="2">
        <v>0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4</v>
      </c>
      <c r="M21" s="2">
        <v>4</v>
      </c>
      <c r="N21" s="2">
        <v>0</v>
      </c>
      <c r="O21" s="2">
        <f t="shared" si="5"/>
        <v>1</v>
      </c>
      <c r="P21" s="2">
        <f t="shared" si="6"/>
        <v>0</v>
      </c>
    </row>
    <row r="22" spans="1:16" ht="12.75">
      <c r="A22" s="2" t="s">
        <v>246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3</v>
      </c>
      <c r="M22" s="2">
        <v>3</v>
      </c>
      <c r="N22" s="2">
        <v>2</v>
      </c>
      <c r="O22" s="2">
        <f t="shared" si="5"/>
        <v>1</v>
      </c>
      <c r="P22" s="2">
        <f t="shared" si="6"/>
        <v>0.6666666666666666</v>
      </c>
    </row>
    <row r="23" spans="1:16" ht="12.75">
      <c r="A23" s="2" t="s">
        <v>247</v>
      </c>
      <c r="B23" s="2">
        <v>0</v>
      </c>
      <c r="C23" s="2">
        <v>1</v>
      </c>
      <c r="D23" s="2">
        <v>0</v>
      </c>
      <c r="E23" s="2">
        <v>0</v>
      </c>
      <c r="F23" s="2">
        <v>2</v>
      </c>
      <c r="G23" s="2">
        <f t="shared" si="0"/>
        <v>0</v>
      </c>
      <c r="H23" s="2">
        <f t="shared" si="1"/>
        <v>1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3</v>
      </c>
      <c r="M23" s="2">
        <v>2</v>
      </c>
      <c r="N23" s="2">
        <v>2</v>
      </c>
      <c r="O23" s="2">
        <f t="shared" si="5"/>
        <v>0.6666666666666666</v>
      </c>
      <c r="P23" s="2">
        <f t="shared" si="6"/>
        <v>0.6666666666666666</v>
      </c>
    </row>
    <row r="24" spans="1:16" ht="12.75">
      <c r="A24" s="2" t="s">
        <v>248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f t="shared" si="0"/>
        <v>1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4</v>
      </c>
      <c r="M24" s="2">
        <v>3</v>
      </c>
      <c r="N24" s="2">
        <v>1</v>
      </c>
      <c r="O24" s="2">
        <f t="shared" si="5"/>
        <v>0.75</v>
      </c>
      <c r="P24" s="2">
        <f t="shared" si="6"/>
        <v>0.25</v>
      </c>
    </row>
    <row r="25" spans="1:16" ht="12.75">
      <c r="A25" s="2" t="s">
        <v>249</v>
      </c>
      <c r="B25" s="2">
        <v>1</v>
      </c>
      <c r="C25" s="2">
        <v>0</v>
      </c>
      <c r="D25" s="2">
        <v>0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4</v>
      </c>
      <c r="M25" s="2">
        <v>3</v>
      </c>
      <c r="N25" s="2">
        <v>2</v>
      </c>
      <c r="O25" s="2">
        <f t="shared" si="5"/>
        <v>0.75</v>
      </c>
      <c r="P25" s="2">
        <f t="shared" si="6"/>
        <v>0.5</v>
      </c>
    </row>
    <row r="26" spans="1:16" ht="12.75">
      <c r="A26" s="2" t="s">
        <v>250</v>
      </c>
      <c r="B26" s="2">
        <v>1</v>
      </c>
      <c r="C26" s="2">
        <v>0</v>
      </c>
      <c r="D26" s="2">
        <v>0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4</v>
      </c>
      <c r="M26" s="2">
        <v>4</v>
      </c>
      <c r="N26" s="2">
        <v>2</v>
      </c>
      <c r="O26" s="2">
        <f t="shared" si="5"/>
        <v>1</v>
      </c>
      <c r="P26" s="2">
        <f t="shared" si="6"/>
        <v>0.5</v>
      </c>
    </row>
    <row r="27" spans="1:16" ht="12.75">
      <c r="A27" s="2" t="s">
        <v>251</v>
      </c>
      <c r="B27" s="2">
        <v>0</v>
      </c>
      <c r="C27" s="2">
        <v>1</v>
      </c>
      <c r="D27" s="2">
        <v>0</v>
      </c>
      <c r="E27" s="2">
        <v>0</v>
      </c>
      <c r="F27" s="2">
        <v>1</v>
      </c>
      <c r="G27" s="2">
        <f t="shared" si="0"/>
        <v>1</v>
      </c>
      <c r="H27" s="2">
        <f t="shared" si="1"/>
        <v>0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4</v>
      </c>
      <c r="M27" s="2">
        <v>1</v>
      </c>
      <c r="N27" s="2">
        <v>3</v>
      </c>
      <c r="O27" s="2">
        <f t="shared" si="5"/>
        <v>0.25</v>
      </c>
      <c r="P27" s="2">
        <f t="shared" si="6"/>
        <v>0.75</v>
      </c>
    </row>
    <row r="28" spans="1:16" ht="12.75">
      <c r="A28" s="2" t="s">
        <v>252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4</v>
      </c>
      <c r="M28" s="2">
        <v>4</v>
      </c>
      <c r="N28" s="2">
        <v>3</v>
      </c>
      <c r="O28" s="2">
        <f t="shared" si="5"/>
        <v>1</v>
      </c>
      <c r="P28" s="2">
        <f t="shared" si="6"/>
        <v>0.75</v>
      </c>
    </row>
    <row r="29" spans="1:16" ht="12.75">
      <c r="A29" s="2" t="s">
        <v>253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3</v>
      </c>
      <c r="M29" s="2">
        <v>2</v>
      </c>
      <c r="N29" s="2">
        <v>1</v>
      </c>
      <c r="O29" s="2">
        <f t="shared" si="5"/>
        <v>0.6666666666666666</v>
      </c>
      <c r="P29" s="2">
        <f t="shared" si="6"/>
        <v>0.3333333333333333</v>
      </c>
    </row>
    <row r="30" spans="1:16" ht="12.75">
      <c r="A30" s="2" t="s">
        <v>254</v>
      </c>
      <c r="B30" s="2">
        <v>0</v>
      </c>
      <c r="C30" s="2">
        <v>0</v>
      </c>
      <c r="D30" s="2">
        <v>0</v>
      </c>
      <c r="E30" s="2">
        <v>1</v>
      </c>
      <c r="F30" s="2">
        <v>3</v>
      </c>
      <c r="G30" s="2">
        <f t="shared" si="0"/>
        <v>0</v>
      </c>
      <c r="H30" s="2">
        <f t="shared" si="1"/>
        <v>0</v>
      </c>
      <c r="I30" s="2">
        <f t="shared" si="2"/>
        <v>1</v>
      </c>
      <c r="J30" s="2">
        <f t="shared" si="3"/>
        <v>0</v>
      </c>
      <c r="K30" s="2">
        <f t="shared" si="4"/>
        <v>1</v>
      </c>
      <c r="L30" s="2">
        <v>3</v>
      </c>
      <c r="M30" s="2">
        <v>2</v>
      </c>
      <c r="N30" s="2">
        <v>2</v>
      </c>
      <c r="O30" s="2">
        <f t="shared" si="5"/>
        <v>0.6666666666666666</v>
      </c>
      <c r="P30" s="2">
        <f t="shared" si="6"/>
        <v>0.6666666666666666</v>
      </c>
    </row>
    <row r="31" spans="1:16" ht="12.75">
      <c r="A31" s="2" t="s">
        <v>255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4</v>
      </c>
      <c r="M31" s="2">
        <v>2</v>
      </c>
      <c r="N31" s="2">
        <v>0</v>
      </c>
      <c r="O31" s="2">
        <f t="shared" si="5"/>
        <v>0.5</v>
      </c>
      <c r="P31" s="2">
        <f t="shared" si="6"/>
        <v>0</v>
      </c>
    </row>
    <row r="32" spans="1:16" ht="12.75">
      <c r="A32" s="2" t="s">
        <v>256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3</v>
      </c>
      <c r="M32" s="2">
        <v>2</v>
      </c>
      <c r="N32" s="2">
        <v>1</v>
      </c>
      <c r="O32" s="2">
        <f t="shared" si="5"/>
        <v>0.6666666666666666</v>
      </c>
      <c r="P32" s="2">
        <f t="shared" si="6"/>
        <v>0.3333333333333333</v>
      </c>
    </row>
    <row r="33" spans="1:16" ht="12.75">
      <c r="A33" s="2" t="s">
        <v>257</v>
      </c>
      <c r="B33" s="2">
        <v>1</v>
      </c>
      <c r="C33" s="2">
        <v>0</v>
      </c>
      <c r="D33" s="2">
        <v>0</v>
      </c>
      <c r="E33" s="2">
        <v>0</v>
      </c>
      <c r="F33" s="2">
        <v>1</v>
      </c>
      <c r="G33" s="2">
        <f t="shared" si="0"/>
        <v>1</v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3</v>
      </c>
      <c r="M33" s="2">
        <v>2</v>
      </c>
      <c r="N33" s="2">
        <v>2</v>
      </c>
      <c r="O33" s="2">
        <f t="shared" si="5"/>
        <v>0.6666666666666666</v>
      </c>
      <c r="P33" s="2">
        <f t="shared" si="6"/>
        <v>0.6666666666666666</v>
      </c>
    </row>
    <row r="34" spans="1:16" ht="12.75">
      <c r="A34" s="2" t="s">
        <v>258</v>
      </c>
      <c r="B34" s="2">
        <v>1</v>
      </c>
      <c r="C34" s="2">
        <v>0</v>
      </c>
      <c r="D34" s="2">
        <v>0</v>
      </c>
      <c r="E34" s="2">
        <v>0</v>
      </c>
      <c r="F34" s="2">
        <v>1</v>
      </c>
      <c r="G34" s="2">
        <f t="shared" si="0"/>
        <v>1</v>
      </c>
      <c r="H34" s="2">
        <f t="shared" si="1"/>
        <v>0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3</v>
      </c>
      <c r="M34" s="2">
        <v>2</v>
      </c>
      <c r="N34" s="2">
        <v>1</v>
      </c>
      <c r="O34" s="2">
        <f t="shared" si="5"/>
        <v>0.6666666666666666</v>
      </c>
      <c r="P34" s="2">
        <f t="shared" si="6"/>
        <v>0.3333333333333333</v>
      </c>
    </row>
    <row r="35" spans="1:16" ht="12.75">
      <c r="A35" s="2" t="s">
        <v>456</v>
      </c>
      <c r="B35" s="2">
        <v>1</v>
      </c>
      <c r="C35" s="2">
        <v>0</v>
      </c>
      <c r="D35" s="2">
        <v>0</v>
      </c>
      <c r="E35" s="2">
        <v>0</v>
      </c>
      <c r="F35" s="2">
        <v>1</v>
      </c>
      <c r="G35" s="2">
        <f t="shared" si="0"/>
        <v>1</v>
      </c>
      <c r="H35" s="2">
        <f t="shared" si="1"/>
        <v>0</v>
      </c>
      <c r="I35" s="2">
        <f t="shared" si="2"/>
        <v>0</v>
      </c>
      <c r="J35" s="2">
        <f t="shared" si="3"/>
        <v>0</v>
      </c>
      <c r="K35" s="2">
        <f t="shared" si="4"/>
        <v>1</v>
      </c>
      <c r="L35" s="2">
        <v>4</v>
      </c>
      <c r="M35" s="2">
        <v>3</v>
      </c>
      <c r="N35" s="2">
        <v>2</v>
      </c>
      <c r="O35" s="2">
        <f t="shared" si="5"/>
        <v>0.75</v>
      </c>
      <c r="P35" s="2">
        <f t="shared" si="6"/>
        <v>0.5</v>
      </c>
    </row>
    <row r="36" spans="1:16" ht="12.75">
      <c r="A36" s="2" t="s">
        <v>457</v>
      </c>
      <c r="B36" s="2">
        <v>1</v>
      </c>
      <c r="C36" s="2">
        <v>0</v>
      </c>
      <c r="D36" s="2">
        <v>0</v>
      </c>
      <c r="E36" s="2">
        <v>0</v>
      </c>
      <c r="F36" s="2">
        <v>1</v>
      </c>
      <c r="G36" s="2">
        <f t="shared" si="0"/>
        <v>1</v>
      </c>
      <c r="H36" s="2">
        <f t="shared" si="1"/>
        <v>0</v>
      </c>
      <c r="I36" s="2">
        <f t="shared" si="2"/>
        <v>0</v>
      </c>
      <c r="J36" s="2">
        <f t="shared" si="3"/>
        <v>0</v>
      </c>
      <c r="K36" s="2">
        <f t="shared" si="4"/>
        <v>1</v>
      </c>
      <c r="L36" s="2">
        <v>3</v>
      </c>
      <c r="M36" s="2">
        <v>3</v>
      </c>
      <c r="N36" s="2">
        <v>1</v>
      </c>
      <c r="O36" s="2">
        <f t="shared" si="5"/>
        <v>1</v>
      </c>
      <c r="P36" s="2">
        <f t="shared" si="6"/>
        <v>0.3333333333333333</v>
      </c>
    </row>
    <row r="37" spans="2:16" ht="12.75">
      <c r="B37" s="2">
        <f>SUM(B2:B36)</f>
        <v>26</v>
      </c>
      <c r="C37" s="2">
        <f>SUM(C2:C36)</f>
        <v>5</v>
      </c>
      <c r="D37" s="2">
        <f>SUM(D2:D36)</f>
        <v>2</v>
      </c>
      <c r="E37" s="2">
        <f>SUM(E2:E36)</f>
        <v>2</v>
      </c>
      <c r="G37" s="2">
        <f>SUM(G2:G36)</f>
        <v>28</v>
      </c>
      <c r="H37" s="2">
        <f aca="true" t="shared" si="7" ref="H37:P37">SUM(H2:H36)</f>
        <v>5</v>
      </c>
      <c r="I37" s="2">
        <f t="shared" si="7"/>
        <v>2</v>
      </c>
      <c r="J37" s="2">
        <f t="shared" si="7"/>
        <v>0</v>
      </c>
      <c r="K37" s="2">
        <f t="shared" si="7"/>
        <v>35</v>
      </c>
      <c r="L37" s="2">
        <f t="shared" si="7"/>
        <v>123</v>
      </c>
      <c r="M37" s="2">
        <f t="shared" si="7"/>
        <v>95</v>
      </c>
      <c r="N37" s="2">
        <f t="shared" si="7"/>
        <v>53</v>
      </c>
      <c r="O37" s="2">
        <f t="shared" si="7"/>
        <v>27.250000000000007</v>
      </c>
      <c r="P37" s="2">
        <f t="shared" si="7"/>
        <v>16</v>
      </c>
    </row>
    <row r="38" spans="1:16" ht="12.75">
      <c r="A38" s="2">
        <f>SUM(B38:E38)</f>
        <v>1</v>
      </c>
      <c r="B38" s="2">
        <f>B37/K37</f>
        <v>0.7428571428571429</v>
      </c>
      <c r="C38" s="2">
        <f>C37/K37</f>
        <v>0.14285714285714285</v>
      </c>
      <c r="D38" s="2">
        <f>D37/K37</f>
        <v>0.05714285714285714</v>
      </c>
      <c r="E38" s="2">
        <f>E37/K37</f>
        <v>0.05714285714285714</v>
      </c>
      <c r="G38" s="2">
        <f>G37/K37</f>
        <v>0.8</v>
      </c>
      <c r="H38" s="2">
        <f>H37/K37</f>
        <v>0.14285714285714285</v>
      </c>
      <c r="I38" s="2">
        <f>I37/K37</f>
        <v>0.05714285714285714</v>
      </c>
      <c r="J38" s="2">
        <f>J37/K37</f>
        <v>0</v>
      </c>
      <c r="O38" s="2">
        <f>O37/K37</f>
        <v>0.7785714285714288</v>
      </c>
      <c r="P38" s="2">
        <f>P37/K37</f>
        <v>0.45714285714285713</v>
      </c>
    </row>
    <row r="39" spans="2:3" ht="12.75">
      <c r="B39" s="2">
        <f>B38+D38</f>
        <v>0.8</v>
      </c>
      <c r="C39" s="2">
        <f>C38+D38</f>
        <v>0.19999999999999998</v>
      </c>
    </row>
    <row r="40" ht="12.75">
      <c r="K40" s="4">
        <f>SUM(G38:J38)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2.75"/>
  <cols>
    <col min="1" max="1" width="11.421875" style="2" bestFit="1" customWidth="1"/>
    <col min="2" max="3" width="7.00390625" style="2" customWidth="1"/>
    <col min="4" max="11" width="4.8515625" style="2" customWidth="1"/>
    <col min="12" max="16" width="5.7109375" style="2" customWidth="1"/>
    <col min="17" max="16384" width="9.140625" style="2" customWidth="1"/>
  </cols>
  <sheetData>
    <row r="1" spans="2:16" ht="78" customHeight="1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369</v>
      </c>
      <c r="B2" s="2">
        <v>0</v>
      </c>
      <c r="C2" s="2">
        <v>1</v>
      </c>
      <c r="D2" s="2">
        <v>0</v>
      </c>
      <c r="E2" s="2">
        <v>0</v>
      </c>
      <c r="F2" s="2">
        <v>2</v>
      </c>
      <c r="G2" s="2">
        <f>IF(F2=1,1,0)</f>
        <v>0</v>
      </c>
      <c r="H2" s="2">
        <f>IF(F2=2,1,0)</f>
        <v>1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6</v>
      </c>
      <c r="M2" s="2">
        <v>4</v>
      </c>
      <c r="N2" s="2">
        <v>4</v>
      </c>
      <c r="O2" s="2">
        <f>IF(OR(ISBLANK(L2),0),0,M2/L2)</f>
        <v>0.6666666666666666</v>
      </c>
      <c r="P2" s="2">
        <f>IF(OR(ISBLANK(L2),0),0,N2/L2)</f>
        <v>0.6666666666666666</v>
      </c>
    </row>
    <row r="3" spans="1:16" ht="12.75">
      <c r="A3" s="2" t="s">
        <v>370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32">IF(F3=1,1,0)</f>
        <v>1</v>
      </c>
      <c r="H3" s="2">
        <f aca="true" t="shared" si="1" ref="H3:H32">IF(F3=2,1,0)</f>
        <v>0</v>
      </c>
      <c r="I3" s="2">
        <f aca="true" t="shared" si="2" ref="I3:I32">IF(F3=3,1,0)</f>
        <v>0</v>
      </c>
      <c r="J3" s="2">
        <f aca="true" t="shared" si="3" ref="J3:J32">IF(F3=4,1,0)</f>
        <v>0</v>
      </c>
      <c r="K3" s="2">
        <f aca="true" t="shared" si="4" ref="K3:K32">IF(F3,1,0)</f>
        <v>1</v>
      </c>
      <c r="L3" s="2">
        <v>4</v>
      </c>
      <c r="M3" s="2">
        <v>4</v>
      </c>
      <c r="N3" s="2">
        <v>3</v>
      </c>
      <c r="O3" s="2">
        <f aca="true" t="shared" si="5" ref="O3:O32">IF(OR(ISBLANK(L3),0),0,M3/L3)</f>
        <v>1</v>
      </c>
      <c r="P3" s="2">
        <f aca="true" t="shared" si="6" ref="P3:P32">IF(OR(ISBLANK(L3),0),0,N3/L3)</f>
        <v>0.75</v>
      </c>
    </row>
    <row r="4" spans="1:16" ht="12.75">
      <c r="A4" s="2" t="s">
        <v>371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3</v>
      </c>
      <c r="N4" s="2">
        <v>2</v>
      </c>
      <c r="O4" s="2">
        <f t="shared" si="5"/>
        <v>0.75</v>
      </c>
      <c r="P4" s="2">
        <f t="shared" si="6"/>
        <v>0.5</v>
      </c>
    </row>
    <row r="5" spans="1:16" ht="12.75">
      <c r="A5" s="2" t="s">
        <v>372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4</v>
      </c>
      <c r="M5" s="2">
        <v>4</v>
      </c>
      <c r="N5" s="2">
        <v>2</v>
      </c>
      <c r="O5" s="2">
        <f t="shared" si="5"/>
        <v>1</v>
      </c>
      <c r="P5" s="2">
        <f t="shared" si="6"/>
        <v>0.5</v>
      </c>
    </row>
    <row r="6" spans="1:16" ht="12.75">
      <c r="A6" s="2" t="s">
        <v>373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5</v>
      </c>
      <c r="M6" s="2">
        <v>2</v>
      </c>
      <c r="N6" s="2">
        <v>2</v>
      </c>
      <c r="O6" s="2">
        <f t="shared" si="5"/>
        <v>0.4</v>
      </c>
      <c r="P6" s="2">
        <f t="shared" si="6"/>
        <v>0.4</v>
      </c>
    </row>
    <row r="7" spans="1:16" ht="12.75">
      <c r="A7" s="2" t="s">
        <v>374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4</v>
      </c>
      <c r="N7" s="2">
        <v>0</v>
      </c>
      <c r="O7" s="2">
        <f t="shared" si="5"/>
        <v>1</v>
      </c>
      <c r="P7" s="2">
        <f t="shared" si="6"/>
        <v>0</v>
      </c>
    </row>
    <row r="8" spans="1:16" ht="12.75">
      <c r="A8" s="2" t="s">
        <v>375</v>
      </c>
      <c r="B8" s="2">
        <v>0</v>
      </c>
      <c r="C8" s="2">
        <v>1</v>
      </c>
      <c r="D8" s="2">
        <v>0</v>
      </c>
      <c r="E8" s="2">
        <v>0</v>
      </c>
      <c r="F8" s="2">
        <v>2</v>
      </c>
      <c r="G8" s="2">
        <f t="shared" si="0"/>
        <v>0</v>
      </c>
      <c r="H8" s="2">
        <f t="shared" si="1"/>
        <v>1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4</v>
      </c>
      <c r="M8" s="2">
        <v>1</v>
      </c>
      <c r="N8" s="2">
        <v>2</v>
      </c>
      <c r="O8" s="2">
        <f t="shared" si="5"/>
        <v>0.25</v>
      </c>
      <c r="P8" s="2">
        <f t="shared" si="6"/>
        <v>0.5</v>
      </c>
    </row>
    <row r="9" spans="1:16" ht="12.75">
      <c r="A9" s="2" t="s">
        <v>376</v>
      </c>
      <c r="B9" s="2">
        <v>1</v>
      </c>
      <c r="C9" s="2">
        <v>0</v>
      </c>
      <c r="D9" s="2">
        <v>0</v>
      </c>
      <c r="E9" s="2">
        <v>0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6</v>
      </c>
      <c r="M9" s="2">
        <v>4</v>
      </c>
      <c r="N9" s="2">
        <v>0</v>
      </c>
      <c r="O9" s="2">
        <f t="shared" si="5"/>
        <v>0.6666666666666666</v>
      </c>
      <c r="P9" s="2">
        <f t="shared" si="6"/>
        <v>0</v>
      </c>
    </row>
    <row r="10" spans="1:16" ht="12.75">
      <c r="A10" s="2" t="s">
        <v>377</v>
      </c>
      <c r="B10" s="2">
        <v>0</v>
      </c>
      <c r="C10" s="2">
        <v>1</v>
      </c>
      <c r="D10" s="2">
        <v>0</v>
      </c>
      <c r="E10" s="2">
        <v>0</v>
      </c>
      <c r="F10" s="2">
        <v>2</v>
      </c>
      <c r="G10" s="2">
        <f t="shared" si="0"/>
        <v>0</v>
      </c>
      <c r="H10" s="2">
        <f t="shared" si="1"/>
        <v>1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4</v>
      </c>
      <c r="M10" s="2">
        <v>2</v>
      </c>
      <c r="N10" s="2">
        <v>2</v>
      </c>
      <c r="O10" s="2">
        <f t="shared" si="5"/>
        <v>0.5</v>
      </c>
      <c r="P10" s="2">
        <f t="shared" si="6"/>
        <v>0.5</v>
      </c>
    </row>
    <row r="11" spans="1:16" ht="12.75">
      <c r="A11" s="2" t="s">
        <v>378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6</v>
      </c>
      <c r="M11" s="2">
        <v>6</v>
      </c>
      <c r="N11" s="2">
        <v>3</v>
      </c>
      <c r="O11" s="2">
        <f t="shared" si="5"/>
        <v>1</v>
      </c>
      <c r="P11" s="2">
        <f t="shared" si="6"/>
        <v>0.5</v>
      </c>
    </row>
    <row r="12" spans="1:16" ht="12.75">
      <c r="A12" s="2" t="s">
        <v>379</v>
      </c>
      <c r="B12" s="2">
        <v>0</v>
      </c>
      <c r="C12" s="2">
        <v>0</v>
      </c>
      <c r="D12" s="2">
        <v>1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3</v>
      </c>
      <c r="M12" s="2">
        <v>3</v>
      </c>
      <c r="N12" s="2">
        <v>3</v>
      </c>
      <c r="O12" s="2">
        <f t="shared" si="5"/>
        <v>1</v>
      </c>
      <c r="P12" s="2">
        <f t="shared" si="6"/>
        <v>1</v>
      </c>
    </row>
    <row r="13" spans="1:16" ht="12.75">
      <c r="A13" s="2" t="s">
        <v>380</v>
      </c>
      <c r="B13" s="2">
        <v>0</v>
      </c>
      <c r="C13" s="2">
        <v>1</v>
      </c>
      <c r="D13" s="2">
        <v>0</v>
      </c>
      <c r="E13" s="2">
        <v>0</v>
      </c>
      <c r="F13" s="2">
        <v>2</v>
      </c>
      <c r="G13" s="2">
        <f t="shared" si="0"/>
        <v>0</v>
      </c>
      <c r="H13" s="2">
        <f t="shared" si="1"/>
        <v>1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4</v>
      </c>
      <c r="M13" s="2">
        <v>2</v>
      </c>
      <c r="N13" s="2">
        <v>2</v>
      </c>
      <c r="O13" s="2">
        <f t="shared" si="5"/>
        <v>0.5</v>
      </c>
      <c r="P13" s="2">
        <f t="shared" si="6"/>
        <v>0.5</v>
      </c>
    </row>
    <row r="14" spans="1:16" ht="12.75">
      <c r="A14" s="2" t="s">
        <v>381</v>
      </c>
      <c r="B14" s="2">
        <v>0</v>
      </c>
      <c r="C14" s="2">
        <v>1</v>
      </c>
      <c r="D14" s="2">
        <v>0</v>
      </c>
      <c r="E14" s="2">
        <v>0</v>
      </c>
      <c r="F14" s="2">
        <v>2</v>
      </c>
      <c r="G14" s="2">
        <f t="shared" si="0"/>
        <v>0</v>
      </c>
      <c r="H14" s="2">
        <f t="shared" si="1"/>
        <v>1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3</v>
      </c>
      <c r="N14" s="2">
        <v>3</v>
      </c>
      <c r="O14" s="2">
        <f t="shared" si="5"/>
        <v>0.75</v>
      </c>
      <c r="P14" s="2">
        <f t="shared" si="6"/>
        <v>0.75</v>
      </c>
    </row>
    <row r="15" spans="1:16" ht="12.75">
      <c r="A15" s="2" t="s">
        <v>382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6</v>
      </c>
      <c r="M15" s="2">
        <v>4</v>
      </c>
      <c r="N15" s="2">
        <v>1</v>
      </c>
      <c r="O15" s="2">
        <f t="shared" si="5"/>
        <v>0.6666666666666666</v>
      </c>
      <c r="P15" s="2">
        <f t="shared" si="6"/>
        <v>0.16666666666666666</v>
      </c>
    </row>
    <row r="16" spans="1:16" ht="12.75">
      <c r="A16" s="2" t="s">
        <v>383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6</v>
      </c>
      <c r="M16" s="2">
        <v>5</v>
      </c>
      <c r="N16" s="2">
        <v>4</v>
      </c>
      <c r="O16" s="2">
        <f t="shared" si="5"/>
        <v>0.8333333333333334</v>
      </c>
      <c r="P16" s="2">
        <f t="shared" si="6"/>
        <v>0.6666666666666666</v>
      </c>
    </row>
    <row r="17" spans="1:16" ht="12.75">
      <c r="A17" s="2" t="s">
        <v>384</v>
      </c>
      <c r="B17" s="2">
        <v>0</v>
      </c>
      <c r="C17" s="2">
        <v>1</v>
      </c>
      <c r="D17" s="2">
        <v>0</v>
      </c>
      <c r="E17" s="2">
        <v>0</v>
      </c>
      <c r="F17" s="2">
        <v>2</v>
      </c>
      <c r="G17" s="2">
        <f t="shared" si="0"/>
        <v>0</v>
      </c>
      <c r="H17" s="2">
        <f t="shared" si="1"/>
        <v>1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4</v>
      </c>
      <c r="M17" s="2">
        <v>1</v>
      </c>
      <c r="N17" s="2">
        <v>1</v>
      </c>
      <c r="O17" s="2">
        <f t="shared" si="5"/>
        <v>0.25</v>
      </c>
      <c r="P17" s="2">
        <f t="shared" si="6"/>
        <v>0.25</v>
      </c>
    </row>
    <row r="18" spans="1:16" ht="12.75">
      <c r="A18" s="2" t="s">
        <v>385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3</v>
      </c>
      <c r="M18" s="2">
        <v>3</v>
      </c>
      <c r="N18" s="2">
        <v>2</v>
      </c>
      <c r="O18" s="2">
        <f t="shared" si="5"/>
        <v>1</v>
      </c>
      <c r="P18" s="2">
        <f t="shared" si="6"/>
        <v>0.6666666666666666</v>
      </c>
    </row>
    <row r="19" spans="1:16" ht="12.75">
      <c r="A19" s="2" t="s">
        <v>386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4</v>
      </c>
      <c r="M19" s="2">
        <v>4</v>
      </c>
      <c r="N19" s="2">
        <v>2</v>
      </c>
      <c r="O19" s="2">
        <f t="shared" si="5"/>
        <v>1</v>
      </c>
      <c r="P19" s="2">
        <f t="shared" si="6"/>
        <v>0.5</v>
      </c>
    </row>
    <row r="20" spans="1:16" ht="12.75">
      <c r="A20" s="2" t="s">
        <v>387</v>
      </c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4</v>
      </c>
      <c r="M20" s="2">
        <v>4</v>
      </c>
      <c r="N20" s="2">
        <v>2</v>
      </c>
      <c r="O20" s="2">
        <f t="shared" si="5"/>
        <v>1</v>
      </c>
      <c r="P20" s="2">
        <f t="shared" si="6"/>
        <v>0.5</v>
      </c>
    </row>
    <row r="21" spans="1:16" ht="12.75">
      <c r="A21" s="2" t="s">
        <v>388</v>
      </c>
      <c r="B21" s="2">
        <v>1</v>
      </c>
      <c r="C21" s="2">
        <v>0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6</v>
      </c>
      <c r="M21" s="2">
        <v>4</v>
      </c>
      <c r="N21" s="2">
        <v>2</v>
      </c>
      <c r="O21" s="2">
        <f t="shared" si="5"/>
        <v>0.6666666666666666</v>
      </c>
      <c r="P21" s="2">
        <f t="shared" si="6"/>
        <v>0.3333333333333333</v>
      </c>
    </row>
    <row r="22" spans="1:16" ht="12.75">
      <c r="A22" s="2" t="s">
        <v>389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5</v>
      </c>
      <c r="M22" s="2">
        <v>1</v>
      </c>
      <c r="N22" s="2">
        <v>0</v>
      </c>
      <c r="O22" s="2">
        <f t="shared" si="5"/>
        <v>0.2</v>
      </c>
      <c r="P22" s="2">
        <f t="shared" si="6"/>
        <v>0</v>
      </c>
    </row>
    <row r="23" spans="1:16" ht="12.75">
      <c r="A23" s="2" t="s">
        <v>390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5</v>
      </c>
      <c r="M23" s="2">
        <v>4</v>
      </c>
      <c r="N23" s="2">
        <v>3</v>
      </c>
      <c r="O23" s="2">
        <f t="shared" si="5"/>
        <v>0.8</v>
      </c>
      <c r="P23" s="2">
        <f t="shared" si="6"/>
        <v>0.6</v>
      </c>
    </row>
    <row r="24" spans="1:16" ht="12.75">
      <c r="A24" s="2" t="s">
        <v>391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f t="shared" si="0"/>
        <v>1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4</v>
      </c>
      <c r="M24" s="2">
        <v>2</v>
      </c>
      <c r="N24" s="2">
        <v>1</v>
      </c>
      <c r="O24" s="2">
        <f t="shared" si="5"/>
        <v>0.5</v>
      </c>
      <c r="P24" s="2">
        <f t="shared" si="6"/>
        <v>0.25</v>
      </c>
    </row>
    <row r="25" spans="1:16" ht="12.75">
      <c r="A25" s="2" t="s">
        <v>392</v>
      </c>
      <c r="B25" s="2">
        <v>1</v>
      </c>
      <c r="C25" s="2">
        <v>0</v>
      </c>
      <c r="D25" s="2">
        <v>0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3</v>
      </c>
      <c r="M25" s="2">
        <v>2</v>
      </c>
      <c r="N25" s="2">
        <v>1</v>
      </c>
      <c r="O25" s="2">
        <f t="shared" si="5"/>
        <v>0.6666666666666666</v>
      </c>
      <c r="P25" s="2">
        <f t="shared" si="6"/>
        <v>0.3333333333333333</v>
      </c>
    </row>
    <row r="26" spans="1:16" ht="12.75">
      <c r="A26" s="2" t="s">
        <v>393</v>
      </c>
      <c r="B26" s="2">
        <v>1</v>
      </c>
      <c r="C26" s="2">
        <v>0</v>
      </c>
      <c r="D26" s="2">
        <v>0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3</v>
      </c>
      <c r="M26" s="2">
        <v>2</v>
      </c>
      <c r="N26" s="2">
        <v>1</v>
      </c>
      <c r="O26" s="2">
        <f t="shared" si="5"/>
        <v>0.6666666666666666</v>
      </c>
      <c r="P26" s="2">
        <f t="shared" si="6"/>
        <v>0.3333333333333333</v>
      </c>
    </row>
    <row r="27" spans="1:16" ht="12.75">
      <c r="A27" s="2" t="s">
        <v>394</v>
      </c>
      <c r="B27" s="2">
        <v>1</v>
      </c>
      <c r="C27" s="2">
        <v>0</v>
      </c>
      <c r="D27" s="2">
        <v>0</v>
      </c>
      <c r="E27" s="2">
        <v>0</v>
      </c>
      <c r="F27" s="2">
        <v>1</v>
      </c>
      <c r="G27" s="2">
        <f t="shared" si="0"/>
        <v>1</v>
      </c>
      <c r="H27" s="2">
        <f t="shared" si="1"/>
        <v>0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6</v>
      </c>
      <c r="M27" s="2">
        <v>5</v>
      </c>
      <c r="N27" s="2">
        <v>3</v>
      </c>
      <c r="O27" s="2">
        <f t="shared" si="5"/>
        <v>0.8333333333333334</v>
      </c>
      <c r="P27" s="2">
        <f t="shared" si="6"/>
        <v>0.5</v>
      </c>
    </row>
    <row r="28" spans="1:16" ht="12.75">
      <c r="A28" s="2" t="s">
        <v>395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5</v>
      </c>
      <c r="M28" s="2">
        <v>4</v>
      </c>
      <c r="N28" s="2">
        <v>2</v>
      </c>
      <c r="O28" s="2">
        <f t="shared" si="5"/>
        <v>0.8</v>
      </c>
      <c r="P28" s="2">
        <f t="shared" si="6"/>
        <v>0.4</v>
      </c>
    </row>
    <row r="29" spans="1:16" ht="12.75">
      <c r="A29" s="2" t="s">
        <v>396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4</v>
      </c>
      <c r="M29" s="2">
        <v>3</v>
      </c>
      <c r="N29" s="2">
        <v>3</v>
      </c>
      <c r="O29" s="2">
        <f t="shared" si="5"/>
        <v>0.75</v>
      </c>
      <c r="P29" s="2">
        <f t="shared" si="6"/>
        <v>0.75</v>
      </c>
    </row>
    <row r="30" spans="1:16" ht="12.75">
      <c r="A30" s="2" t="s">
        <v>397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f t="shared" si="0"/>
        <v>1</v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5</v>
      </c>
      <c r="M30" s="2">
        <v>4</v>
      </c>
      <c r="N30" s="2">
        <v>2</v>
      </c>
      <c r="O30" s="2">
        <f t="shared" si="5"/>
        <v>0.8</v>
      </c>
      <c r="P30" s="2">
        <f t="shared" si="6"/>
        <v>0.4</v>
      </c>
    </row>
    <row r="31" spans="1:16" ht="12.75">
      <c r="A31" s="2" t="s">
        <v>611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6</v>
      </c>
      <c r="M31" s="2">
        <v>5</v>
      </c>
      <c r="N31" s="2">
        <v>4</v>
      </c>
      <c r="O31" s="2">
        <f t="shared" si="5"/>
        <v>0.8333333333333334</v>
      </c>
      <c r="P31" s="2">
        <f t="shared" si="6"/>
        <v>0.6666666666666666</v>
      </c>
    </row>
    <row r="32" spans="1:16" ht="12.75">
      <c r="A32" s="2" t="s">
        <v>398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4</v>
      </c>
      <c r="M32" s="2">
        <v>4</v>
      </c>
      <c r="N32" s="2">
        <v>0</v>
      </c>
      <c r="O32" s="2">
        <f t="shared" si="5"/>
        <v>1</v>
      </c>
      <c r="P32" s="2">
        <f t="shared" si="6"/>
        <v>0</v>
      </c>
    </row>
    <row r="33" spans="2:16" ht="12.75">
      <c r="B33" s="2">
        <f>SUM(B2:B32)</f>
        <v>22</v>
      </c>
      <c r="C33" s="2">
        <f>SUM(C2:C32)</f>
        <v>6</v>
      </c>
      <c r="D33" s="2">
        <f>SUM(D2:D32)</f>
        <v>1</v>
      </c>
      <c r="E33" s="2">
        <f>SUM(E2:E32)</f>
        <v>2</v>
      </c>
      <c r="G33" s="2">
        <f>SUM(G2:G32)</f>
        <v>25</v>
      </c>
      <c r="H33" s="2">
        <f aca="true" t="shared" si="7" ref="H33:P33">SUM(H2:H32)</f>
        <v>6</v>
      </c>
      <c r="I33" s="2">
        <f t="shared" si="7"/>
        <v>0</v>
      </c>
      <c r="J33" s="2">
        <f t="shared" si="7"/>
        <v>0</v>
      </c>
      <c r="K33" s="2">
        <f t="shared" si="7"/>
        <v>31</v>
      </c>
      <c r="L33" s="2">
        <f t="shared" si="7"/>
        <v>141</v>
      </c>
      <c r="M33" s="2">
        <f t="shared" si="7"/>
        <v>103</v>
      </c>
      <c r="N33" s="2">
        <f t="shared" si="7"/>
        <v>62</v>
      </c>
      <c r="O33" s="2">
        <f t="shared" si="7"/>
        <v>22.75</v>
      </c>
      <c r="P33" s="2">
        <f t="shared" si="7"/>
        <v>13.883333333333335</v>
      </c>
    </row>
    <row r="34" spans="1:16" ht="12.75">
      <c r="A34" s="2">
        <f>SUM(B34:E34)</f>
        <v>1</v>
      </c>
      <c r="B34" s="2">
        <f>B33/K33</f>
        <v>0.7096774193548387</v>
      </c>
      <c r="C34" s="2">
        <f>C33/K33</f>
        <v>0.1935483870967742</v>
      </c>
      <c r="D34" s="2">
        <f>D33/K33</f>
        <v>0.03225806451612903</v>
      </c>
      <c r="E34" s="2">
        <f>E33/K33</f>
        <v>0.06451612903225806</v>
      </c>
      <c r="G34" s="2">
        <f>G33/K33</f>
        <v>0.8064516129032258</v>
      </c>
      <c r="H34" s="2">
        <f>H33/K33</f>
        <v>0.1935483870967742</v>
      </c>
      <c r="I34" s="2">
        <f>I33/K33</f>
        <v>0</v>
      </c>
      <c r="J34" s="2">
        <f>J33/K33</f>
        <v>0</v>
      </c>
      <c r="O34" s="2">
        <f>O33/K33</f>
        <v>0.7338709677419355</v>
      </c>
      <c r="P34" s="2">
        <f>P33/K33</f>
        <v>0.4478494623655914</v>
      </c>
    </row>
    <row r="35" spans="2:3" ht="12.75">
      <c r="B35" s="2">
        <f>B34+D34</f>
        <v>0.7419354838709677</v>
      </c>
      <c r="C35" s="2">
        <f>C34+D34</f>
        <v>0.22580645161290322</v>
      </c>
    </row>
    <row r="36" ht="12.75">
      <c r="K36" s="4">
        <f>SUM(G34:J34)</f>
        <v>1</v>
      </c>
    </row>
    <row r="37" ht="12.75">
      <c r="A3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xSplit="1" ySplit="1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3" sqref="E23"/>
    </sheetView>
  </sheetViews>
  <sheetFormatPr defaultColWidth="9.140625" defaultRowHeight="12.75"/>
  <cols>
    <col min="1" max="1" width="9.140625" style="2" customWidth="1"/>
    <col min="2" max="16" width="6.851562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297</v>
      </c>
      <c r="B2" s="2">
        <v>0</v>
      </c>
      <c r="C2" s="2">
        <v>0</v>
      </c>
      <c r="D2" s="2">
        <v>0</v>
      </c>
      <c r="E2" s="2">
        <v>1</v>
      </c>
      <c r="F2" s="2">
        <v>3</v>
      </c>
      <c r="G2" s="2">
        <f>IF(F2=1,1,0)</f>
        <v>0</v>
      </c>
      <c r="H2" s="2">
        <f>IF(F2=2,1,0)</f>
        <v>0</v>
      </c>
      <c r="I2" s="2">
        <f>IF(F2=3,1,0)</f>
        <v>1</v>
      </c>
      <c r="J2" s="2">
        <f>IF(F2=4,1,0)</f>
        <v>0</v>
      </c>
      <c r="K2" s="2">
        <f>IF(F2,1,0)</f>
        <v>1</v>
      </c>
      <c r="L2" s="2">
        <v>4</v>
      </c>
      <c r="M2" s="2">
        <v>2</v>
      </c>
      <c r="N2" s="2">
        <v>2</v>
      </c>
      <c r="O2" s="2">
        <f>M2/L2</f>
        <v>0.5</v>
      </c>
      <c r="P2" s="2">
        <f>N2/L2</f>
        <v>0.5</v>
      </c>
    </row>
    <row r="3" spans="1:16" ht="12.75">
      <c r="A3" s="2" t="s">
        <v>298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25">IF(F3=1,1,0)</f>
        <v>1</v>
      </c>
      <c r="H3" s="2">
        <f aca="true" t="shared" si="1" ref="H3:H25">IF(F3=2,1,0)</f>
        <v>0</v>
      </c>
      <c r="I3" s="2">
        <f aca="true" t="shared" si="2" ref="I3:I25">IF(F3=3,1,0)</f>
        <v>0</v>
      </c>
      <c r="J3" s="2">
        <f aca="true" t="shared" si="3" ref="J3:J25">IF(F3=4,1,0)</f>
        <v>0</v>
      </c>
      <c r="K3" s="2">
        <f aca="true" t="shared" si="4" ref="K3:K25">IF(F3,1,0)</f>
        <v>1</v>
      </c>
      <c r="L3" s="2">
        <v>4</v>
      </c>
      <c r="M3" s="2">
        <v>2</v>
      </c>
      <c r="N3" s="2">
        <v>2</v>
      </c>
      <c r="O3" s="2">
        <f aca="true" t="shared" si="5" ref="O3:O25">M3/L3</f>
        <v>0.5</v>
      </c>
      <c r="P3" s="2">
        <f aca="true" t="shared" si="6" ref="P3:P25">N3/L3</f>
        <v>0.5</v>
      </c>
    </row>
    <row r="4" spans="1:16" ht="12.75">
      <c r="A4" s="2" t="s">
        <v>299</v>
      </c>
      <c r="B4" s="2">
        <v>0</v>
      </c>
      <c r="C4" s="2">
        <v>0</v>
      </c>
      <c r="D4" s="2">
        <v>0</v>
      </c>
      <c r="E4" s="2">
        <v>1</v>
      </c>
      <c r="F4" s="2">
        <v>2</v>
      </c>
      <c r="G4" s="2">
        <f t="shared" si="0"/>
        <v>0</v>
      </c>
      <c r="H4" s="2">
        <f t="shared" si="1"/>
        <v>1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2</v>
      </c>
      <c r="M4" s="2">
        <v>1</v>
      </c>
      <c r="N4" s="2">
        <v>1</v>
      </c>
      <c r="O4" s="2">
        <f t="shared" si="5"/>
        <v>0.5</v>
      </c>
      <c r="P4" s="2">
        <f t="shared" si="6"/>
        <v>0.5</v>
      </c>
    </row>
    <row r="5" spans="1:16" ht="12.75">
      <c r="A5" s="2" t="s">
        <v>300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f t="shared" si="0"/>
        <v>1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3</v>
      </c>
      <c r="M5" s="2">
        <v>3</v>
      </c>
      <c r="N5" s="2">
        <v>2</v>
      </c>
      <c r="O5" s="2">
        <f t="shared" si="5"/>
        <v>1</v>
      </c>
      <c r="P5" s="2">
        <f t="shared" si="6"/>
        <v>0.6666666666666666</v>
      </c>
    </row>
    <row r="6" spans="1:16" ht="12.75">
      <c r="A6" s="2" t="s">
        <v>301</v>
      </c>
      <c r="B6" s="2">
        <v>0</v>
      </c>
      <c r="C6" s="2">
        <v>0</v>
      </c>
      <c r="D6" s="2">
        <v>0</v>
      </c>
      <c r="E6" s="2">
        <v>1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1</v>
      </c>
      <c r="N6" s="2">
        <v>1</v>
      </c>
      <c r="O6" s="2">
        <f t="shared" si="5"/>
        <v>0.25</v>
      </c>
      <c r="P6" s="2">
        <f t="shared" si="6"/>
        <v>0.25</v>
      </c>
    </row>
    <row r="7" spans="1:16" ht="12.75">
      <c r="A7" s="2" t="s">
        <v>302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1</v>
      </c>
      <c r="N7" s="2">
        <v>1</v>
      </c>
      <c r="O7" s="2">
        <f t="shared" si="5"/>
        <v>0.25</v>
      </c>
      <c r="P7" s="2">
        <f t="shared" si="6"/>
        <v>0.25</v>
      </c>
    </row>
    <row r="8" spans="1:16" ht="12.75">
      <c r="A8" s="2" t="s">
        <v>303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3</v>
      </c>
      <c r="N8" s="2">
        <v>2</v>
      </c>
      <c r="O8" s="2">
        <f t="shared" si="5"/>
        <v>0.6</v>
      </c>
      <c r="P8" s="2">
        <f t="shared" si="6"/>
        <v>0.4</v>
      </c>
    </row>
    <row r="9" spans="1:16" ht="12.75">
      <c r="A9" s="2" t="s">
        <v>304</v>
      </c>
      <c r="B9" s="2">
        <v>0</v>
      </c>
      <c r="C9" s="2">
        <v>0</v>
      </c>
      <c r="D9" s="2">
        <v>0</v>
      </c>
      <c r="E9" s="2">
        <v>1</v>
      </c>
      <c r="F9" s="2">
        <v>2</v>
      </c>
      <c r="G9" s="2">
        <f t="shared" si="0"/>
        <v>0</v>
      </c>
      <c r="H9" s="2">
        <f t="shared" si="1"/>
        <v>1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3</v>
      </c>
      <c r="M9" s="2">
        <v>1</v>
      </c>
      <c r="N9" s="2">
        <v>1</v>
      </c>
      <c r="O9" s="2">
        <f t="shared" si="5"/>
        <v>0.3333333333333333</v>
      </c>
      <c r="P9" s="2">
        <f t="shared" si="6"/>
        <v>0.3333333333333333</v>
      </c>
    </row>
    <row r="10" spans="1:16" ht="12.75">
      <c r="A10" s="2" t="s">
        <v>305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3</v>
      </c>
      <c r="M10" s="2">
        <v>1</v>
      </c>
      <c r="N10" s="2">
        <v>0</v>
      </c>
      <c r="O10" s="2">
        <f t="shared" si="5"/>
        <v>0.3333333333333333</v>
      </c>
      <c r="P10" s="2">
        <f t="shared" si="6"/>
        <v>0</v>
      </c>
    </row>
    <row r="11" spans="1:16" ht="12.75">
      <c r="A11" s="2" t="s">
        <v>306</v>
      </c>
      <c r="B11" s="2">
        <v>0</v>
      </c>
      <c r="C11" s="2">
        <v>0</v>
      </c>
      <c r="D11" s="2">
        <v>0</v>
      </c>
      <c r="E11" s="2">
        <v>1</v>
      </c>
      <c r="F11" s="2">
        <v>3</v>
      </c>
      <c r="G11" s="2">
        <f t="shared" si="0"/>
        <v>0</v>
      </c>
      <c r="H11" s="2">
        <f t="shared" si="1"/>
        <v>0</v>
      </c>
      <c r="I11" s="2">
        <f t="shared" si="2"/>
        <v>1</v>
      </c>
      <c r="J11" s="2">
        <f t="shared" si="3"/>
        <v>0</v>
      </c>
      <c r="K11" s="2">
        <f t="shared" si="4"/>
        <v>1</v>
      </c>
      <c r="L11" s="2">
        <v>3</v>
      </c>
      <c r="M11" s="2">
        <v>1</v>
      </c>
      <c r="N11" s="2">
        <v>1</v>
      </c>
      <c r="O11" s="2">
        <f t="shared" si="5"/>
        <v>0.3333333333333333</v>
      </c>
      <c r="P11" s="2">
        <f t="shared" si="6"/>
        <v>0.3333333333333333</v>
      </c>
    </row>
    <row r="12" spans="1:16" ht="12.75">
      <c r="A12" s="2" t="s">
        <v>307</v>
      </c>
      <c r="B12" s="2">
        <v>1</v>
      </c>
      <c r="C12" s="2">
        <v>0</v>
      </c>
      <c r="D12" s="2">
        <v>0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2</v>
      </c>
      <c r="M12" s="2">
        <v>2</v>
      </c>
      <c r="N12" s="2">
        <v>0</v>
      </c>
      <c r="O12" s="2">
        <f t="shared" si="5"/>
        <v>1</v>
      </c>
      <c r="P12" s="2">
        <f t="shared" si="6"/>
        <v>0</v>
      </c>
    </row>
    <row r="13" spans="1:16" ht="12.75">
      <c r="A13" s="2" t="s">
        <v>308</v>
      </c>
      <c r="B13" s="2">
        <v>0</v>
      </c>
      <c r="C13" s="2">
        <v>0</v>
      </c>
      <c r="D13" s="2">
        <v>0</v>
      </c>
      <c r="E13" s="2">
        <v>1</v>
      </c>
      <c r="F13" s="2">
        <v>3</v>
      </c>
      <c r="G13" s="2">
        <f t="shared" si="0"/>
        <v>0</v>
      </c>
      <c r="H13" s="2">
        <f t="shared" si="1"/>
        <v>0</v>
      </c>
      <c r="I13" s="2">
        <f t="shared" si="2"/>
        <v>1</v>
      </c>
      <c r="J13" s="2">
        <f t="shared" si="3"/>
        <v>0</v>
      </c>
      <c r="K13" s="2">
        <f t="shared" si="4"/>
        <v>1</v>
      </c>
      <c r="L13" s="2">
        <v>3</v>
      </c>
      <c r="M13" s="2">
        <v>0</v>
      </c>
      <c r="N13" s="2">
        <v>0</v>
      </c>
      <c r="O13" s="2">
        <f t="shared" si="5"/>
        <v>0</v>
      </c>
      <c r="P13" s="2">
        <f t="shared" si="6"/>
        <v>0</v>
      </c>
    </row>
    <row r="14" spans="1:16" ht="12.75">
      <c r="A14" s="2" t="s">
        <v>309</v>
      </c>
      <c r="B14" s="2">
        <v>0</v>
      </c>
      <c r="C14" s="2">
        <v>1</v>
      </c>
      <c r="D14" s="2">
        <v>0</v>
      </c>
      <c r="E14" s="2">
        <v>0</v>
      </c>
      <c r="F14" s="2">
        <v>2</v>
      </c>
      <c r="G14" s="2">
        <f t="shared" si="0"/>
        <v>0</v>
      </c>
      <c r="H14" s="2">
        <f t="shared" si="1"/>
        <v>1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2</v>
      </c>
      <c r="M14" s="2">
        <v>1</v>
      </c>
      <c r="N14" s="2">
        <v>2</v>
      </c>
      <c r="O14" s="2">
        <f t="shared" si="5"/>
        <v>0.5</v>
      </c>
      <c r="P14" s="2">
        <f t="shared" si="6"/>
        <v>1</v>
      </c>
    </row>
    <row r="15" spans="1:16" ht="12.75">
      <c r="A15" s="2" t="s">
        <v>310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4</v>
      </c>
      <c r="N15" s="2">
        <v>0</v>
      </c>
      <c r="O15" s="2">
        <f t="shared" si="5"/>
        <v>1</v>
      </c>
      <c r="P15" s="2">
        <f t="shared" si="6"/>
        <v>0</v>
      </c>
    </row>
    <row r="16" spans="1:16" ht="12.75">
      <c r="A16" s="2" t="s">
        <v>311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4</v>
      </c>
      <c r="M16" s="2">
        <v>3</v>
      </c>
      <c r="N16" s="2">
        <v>1</v>
      </c>
      <c r="O16" s="2">
        <f t="shared" si="5"/>
        <v>0.75</v>
      </c>
      <c r="P16" s="2">
        <f t="shared" si="6"/>
        <v>0.25</v>
      </c>
    </row>
    <row r="17" spans="1:16" ht="12.75">
      <c r="A17" s="2" t="s">
        <v>312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4</v>
      </c>
      <c r="M17" s="2">
        <v>1</v>
      </c>
      <c r="N17" s="2">
        <v>0</v>
      </c>
      <c r="O17" s="2">
        <f t="shared" si="5"/>
        <v>0.25</v>
      </c>
      <c r="P17" s="2">
        <f t="shared" si="6"/>
        <v>0</v>
      </c>
    </row>
    <row r="18" spans="1:16" ht="12.75">
      <c r="A18" s="2" t="s">
        <v>313</v>
      </c>
      <c r="B18" s="2">
        <v>0</v>
      </c>
      <c r="C18" s="2">
        <v>0</v>
      </c>
      <c r="D18" s="2">
        <v>0</v>
      </c>
      <c r="E18" s="2">
        <v>1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4</v>
      </c>
      <c r="M18" s="2">
        <v>1</v>
      </c>
      <c r="N18" s="2">
        <v>0</v>
      </c>
      <c r="O18" s="2">
        <f t="shared" si="5"/>
        <v>0.25</v>
      </c>
      <c r="P18" s="2">
        <f t="shared" si="6"/>
        <v>0</v>
      </c>
    </row>
    <row r="19" spans="1:16" ht="12.75">
      <c r="A19" s="2" t="s">
        <v>314</v>
      </c>
      <c r="B19" s="2">
        <v>0</v>
      </c>
      <c r="C19" s="2">
        <v>0</v>
      </c>
      <c r="D19" s="2">
        <v>0</v>
      </c>
      <c r="E19" s="2">
        <v>1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3</v>
      </c>
      <c r="M19" s="2">
        <v>1</v>
      </c>
      <c r="N19" s="2">
        <v>0</v>
      </c>
      <c r="O19" s="2">
        <f t="shared" si="5"/>
        <v>0.3333333333333333</v>
      </c>
      <c r="P19" s="2">
        <f t="shared" si="6"/>
        <v>0</v>
      </c>
    </row>
    <row r="20" spans="1:16" ht="12.75">
      <c r="A20" s="2" t="s">
        <v>315</v>
      </c>
      <c r="B20" s="2">
        <v>0</v>
      </c>
      <c r="C20" s="2">
        <v>0</v>
      </c>
      <c r="D20" s="2">
        <v>0</v>
      </c>
      <c r="E20" s="2">
        <v>1</v>
      </c>
      <c r="F20" s="2">
        <v>2</v>
      </c>
      <c r="G20" s="2">
        <f t="shared" si="0"/>
        <v>0</v>
      </c>
      <c r="H20" s="2">
        <f t="shared" si="1"/>
        <v>1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4</v>
      </c>
      <c r="M20" s="2">
        <v>1</v>
      </c>
      <c r="N20" s="2">
        <v>1</v>
      </c>
      <c r="O20" s="2">
        <f t="shared" si="5"/>
        <v>0.25</v>
      </c>
      <c r="P20" s="2">
        <f t="shared" si="6"/>
        <v>0.25</v>
      </c>
    </row>
    <row r="21" spans="1:16" ht="12.75">
      <c r="A21" s="2" t="s">
        <v>316</v>
      </c>
      <c r="B21" s="2">
        <v>0</v>
      </c>
      <c r="C21" s="2">
        <v>0</v>
      </c>
      <c r="D21" s="2">
        <v>0</v>
      </c>
      <c r="E21" s="2">
        <v>1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5</v>
      </c>
      <c r="M21" s="2">
        <v>2</v>
      </c>
      <c r="N21" s="2">
        <v>1</v>
      </c>
      <c r="O21" s="2">
        <f t="shared" si="5"/>
        <v>0.4</v>
      </c>
      <c r="P21" s="2">
        <f t="shared" si="6"/>
        <v>0.2</v>
      </c>
    </row>
    <row r="22" spans="1:16" ht="12.75">
      <c r="A22" s="2" t="s">
        <v>317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2</v>
      </c>
      <c r="M22" s="2">
        <v>2</v>
      </c>
      <c r="N22" s="2">
        <v>0</v>
      </c>
      <c r="O22" s="2">
        <f t="shared" si="5"/>
        <v>1</v>
      </c>
      <c r="P22" s="2">
        <f t="shared" si="6"/>
        <v>0</v>
      </c>
    </row>
    <row r="23" spans="1:16" ht="12.75">
      <c r="A23" s="2" t="s">
        <v>318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3</v>
      </c>
      <c r="M23" s="2">
        <v>1</v>
      </c>
      <c r="N23" s="2">
        <v>1</v>
      </c>
      <c r="O23" s="2">
        <f t="shared" si="5"/>
        <v>0.3333333333333333</v>
      </c>
      <c r="P23" s="2">
        <f t="shared" si="6"/>
        <v>0.3333333333333333</v>
      </c>
    </row>
    <row r="24" spans="1:16" ht="12.75">
      <c r="A24" s="2" t="s">
        <v>319</v>
      </c>
      <c r="B24" s="2">
        <v>0</v>
      </c>
      <c r="C24" s="2">
        <v>0</v>
      </c>
      <c r="D24" s="2">
        <v>0</v>
      </c>
      <c r="E24" s="2">
        <v>1</v>
      </c>
      <c r="F24" s="2">
        <v>3</v>
      </c>
      <c r="G24" s="2">
        <f t="shared" si="0"/>
        <v>0</v>
      </c>
      <c r="H24" s="2">
        <f t="shared" si="1"/>
        <v>0</v>
      </c>
      <c r="I24" s="2">
        <f t="shared" si="2"/>
        <v>1</v>
      </c>
      <c r="J24" s="2">
        <f t="shared" si="3"/>
        <v>0</v>
      </c>
      <c r="K24" s="2">
        <f t="shared" si="4"/>
        <v>1</v>
      </c>
      <c r="L24" s="2">
        <v>3</v>
      </c>
      <c r="M24" s="2">
        <v>1</v>
      </c>
      <c r="N24" s="2">
        <v>1</v>
      </c>
      <c r="O24" s="2">
        <f t="shared" si="5"/>
        <v>0.3333333333333333</v>
      </c>
      <c r="P24" s="2">
        <f t="shared" si="6"/>
        <v>0.3333333333333333</v>
      </c>
    </row>
    <row r="25" spans="1:16" ht="12.75">
      <c r="A25" s="2" t="s">
        <v>320</v>
      </c>
      <c r="B25" s="2">
        <v>0</v>
      </c>
      <c r="C25" s="2">
        <v>0</v>
      </c>
      <c r="D25" s="2">
        <v>0</v>
      </c>
      <c r="E25" s="2">
        <v>1</v>
      </c>
      <c r="F25" s="2">
        <v>2</v>
      </c>
      <c r="G25" s="2">
        <f t="shared" si="0"/>
        <v>0</v>
      </c>
      <c r="H25" s="2">
        <f t="shared" si="1"/>
        <v>1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4</v>
      </c>
      <c r="M25" s="2">
        <v>1</v>
      </c>
      <c r="N25" s="2">
        <v>1</v>
      </c>
      <c r="O25" s="2">
        <f t="shared" si="5"/>
        <v>0.25</v>
      </c>
      <c r="P25" s="2">
        <f t="shared" si="6"/>
        <v>0.25</v>
      </c>
    </row>
    <row r="26" spans="2:16" ht="12.75">
      <c r="B26" s="2">
        <f>SUM(B2:B25)</f>
        <v>8</v>
      </c>
      <c r="C26" s="2">
        <f>SUM(C2:C25)</f>
        <v>1</v>
      </c>
      <c r="D26" s="2">
        <f>SUM(D2:D25)</f>
        <v>0</v>
      </c>
      <c r="E26" s="2">
        <f>SUM(E2:E25)</f>
        <v>15</v>
      </c>
      <c r="G26" s="2">
        <f>SUM(G2:G25)</f>
        <v>15</v>
      </c>
      <c r="H26" s="2">
        <f aca="true" t="shared" si="7" ref="H26:P26">SUM(H2:H25)</f>
        <v>5</v>
      </c>
      <c r="I26" s="2">
        <f t="shared" si="7"/>
        <v>4</v>
      </c>
      <c r="J26" s="2">
        <f t="shared" si="7"/>
        <v>0</v>
      </c>
      <c r="K26" s="2">
        <f t="shared" si="7"/>
        <v>24</v>
      </c>
      <c r="L26" s="2">
        <f t="shared" si="7"/>
        <v>82</v>
      </c>
      <c r="M26" s="2">
        <f t="shared" si="7"/>
        <v>37</v>
      </c>
      <c r="N26" s="2">
        <f t="shared" si="7"/>
        <v>21</v>
      </c>
      <c r="O26" s="2">
        <f t="shared" si="7"/>
        <v>11.250000000000002</v>
      </c>
      <c r="P26" s="2">
        <f t="shared" si="7"/>
        <v>6.35</v>
      </c>
    </row>
    <row r="27" spans="1:16" ht="12.75">
      <c r="A27" s="2">
        <f>SUM(B27:E27)</f>
        <v>1</v>
      </c>
      <c r="B27" s="2">
        <f>B26/K26</f>
        <v>0.3333333333333333</v>
      </c>
      <c r="C27" s="2">
        <f>C26/K26</f>
        <v>0.041666666666666664</v>
      </c>
      <c r="D27" s="2">
        <f>D26/K26</f>
        <v>0</v>
      </c>
      <c r="E27" s="2">
        <f>E26/K26</f>
        <v>0.625</v>
      </c>
      <c r="G27" s="2">
        <f>G26/K26</f>
        <v>0.625</v>
      </c>
      <c r="H27" s="2">
        <f>H26/K26</f>
        <v>0.20833333333333334</v>
      </c>
      <c r="I27" s="2">
        <f>I26/K26</f>
        <v>0.16666666666666666</v>
      </c>
      <c r="J27" s="2">
        <f>J26/K26</f>
        <v>0</v>
      </c>
      <c r="O27" s="2">
        <f>O26/K26</f>
        <v>0.46875000000000006</v>
      </c>
      <c r="P27" s="2">
        <f>P26/K26</f>
        <v>0.26458333333333334</v>
      </c>
    </row>
    <row r="28" spans="2:3" ht="12.75">
      <c r="B28" s="2">
        <f>B27+D27</f>
        <v>0.3333333333333333</v>
      </c>
      <c r="C28" s="2">
        <f>C27+D27</f>
        <v>0.041666666666666664</v>
      </c>
    </row>
    <row r="29" ht="12.75">
      <c r="K29" s="4">
        <f>SUM(G27:J27)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xSplit="1" ySplit="1" topLeftCell="B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140625" defaultRowHeight="12.75"/>
  <cols>
    <col min="1" max="1" width="9.140625" style="2" customWidth="1"/>
    <col min="2" max="14" width="6.7109375" style="2" customWidth="1"/>
    <col min="15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/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262</v>
      </c>
      <c r="B2" s="2">
        <v>0</v>
      </c>
      <c r="C2" s="2">
        <v>1</v>
      </c>
      <c r="D2" s="2">
        <v>0</v>
      </c>
      <c r="E2" s="2">
        <v>0</v>
      </c>
      <c r="F2" s="2">
        <v>2</v>
      </c>
      <c r="G2" s="2">
        <f>IF(F2=1,1,0)</f>
        <v>0</v>
      </c>
      <c r="H2" s="2">
        <f>IF(F2=2,1,0)</f>
        <v>1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5</v>
      </c>
      <c r="M2" s="2">
        <v>3</v>
      </c>
      <c r="N2" s="2">
        <v>4</v>
      </c>
      <c r="O2" s="2">
        <f>IF(OR(ISBLANK(L2),0),0,M2/L2)</f>
        <v>0.6</v>
      </c>
      <c r="P2" s="2">
        <f>IF(OR(ISBLANK(L2),0),0,N2/L2)</f>
        <v>0.8</v>
      </c>
    </row>
    <row r="3" spans="1:16" ht="12.75">
      <c r="A3" s="2" t="s">
        <v>263</v>
      </c>
      <c r="B3" s="2">
        <v>0</v>
      </c>
      <c r="C3" s="2">
        <v>0</v>
      </c>
      <c r="D3" s="2">
        <v>1</v>
      </c>
      <c r="E3" s="2">
        <v>0</v>
      </c>
      <c r="F3" s="2">
        <v>1</v>
      </c>
      <c r="G3" s="2">
        <f aca="true" t="shared" si="0" ref="G3:G36">IF(F3=1,1,0)</f>
        <v>1</v>
      </c>
      <c r="H3" s="2">
        <f aca="true" t="shared" si="1" ref="H3:H36">IF(F3=2,1,0)</f>
        <v>0</v>
      </c>
      <c r="I3" s="2">
        <f aca="true" t="shared" si="2" ref="I3:I36">IF(F3=3,1,0)</f>
        <v>0</v>
      </c>
      <c r="J3" s="2">
        <f aca="true" t="shared" si="3" ref="J3:J36">IF(F3=4,1,0)</f>
        <v>0</v>
      </c>
      <c r="K3" s="2">
        <f aca="true" t="shared" si="4" ref="K3:K36">IF(F3,1,0)</f>
        <v>1</v>
      </c>
      <c r="L3" s="2">
        <v>6</v>
      </c>
      <c r="M3" s="2">
        <v>3</v>
      </c>
      <c r="N3" s="2">
        <v>2</v>
      </c>
      <c r="O3" s="2">
        <f aca="true" t="shared" si="5" ref="O3:O36">IF(OR(ISBLANK(L3),0),0,M3/L3)</f>
        <v>0.5</v>
      </c>
      <c r="P3" s="2">
        <f aca="true" t="shared" si="6" ref="P3:P36">IF(OR(ISBLANK(L3),0),0,N3/L3)</f>
        <v>0.3333333333333333</v>
      </c>
    </row>
    <row r="4" spans="1:16" ht="12.75">
      <c r="A4" s="2" t="s">
        <v>264</v>
      </c>
      <c r="B4" s="2">
        <v>0</v>
      </c>
      <c r="C4" s="2">
        <v>0</v>
      </c>
      <c r="D4" s="2">
        <v>1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4</v>
      </c>
      <c r="M4" s="2">
        <v>3</v>
      </c>
      <c r="N4" s="2">
        <v>2</v>
      </c>
      <c r="O4" s="2">
        <f t="shared" si="5"/>
        <v>0.75</v>
      </c>
      <c r="P4" s="2">
        <f t="shared" si="6"/>
        <v>0.5</v>
      </c>
    </row>
    <row r="5" spans="1:16" ht="12.75">
      <c r="A5" s="2" t="s">
        <v>265</v>
      </c>
      <c r="B5" s="2">
        <v>0</v>
      </c>
      <c r="C5" s="2">
        <v>0</v>
      </c>
      <c r="D5" s="2">
        <v>0</v>
      </c>
      <c r="E5" s="2">
        <v>1</v>
      </c>
      <c r="F5" s="2">
        <v>3</v>
      </c>
      <c r="G5" s="2">
        <f t="shared" si="0"/>
        <v>0</v>
      </c>
      <c r="H5" s="2">
        <f t="shared" si="1"/>
        <v>0</v>
      </c>
      <c r="I5" s="2">
        <f t="shared" si="2"/>
        <v>1</v>
      </c>
      <c r="J5" s="2">
        <f t="shared" si="3"/>
        <v>0</v>
      </c>
      <c r="K5" s="2">
        <f t="shared" si="4"/>
        <v>1</v>
      </c>
      <c r="L5" s="2">
        <v>5</v>
      </c>
      <c r="M5" s="2">
        <v>2</v>
      </c>
      <c r="N5" s="2">
        <v>2</v>
      </c>
      <c r="O5" s="2">
        <f t="shared" si="5"/>
        <v>0.4</v>
      </c>
      <c r="P5" s="2">
        <f t="shared" si="6"/>
        <v>0.4</v>
      </c>
    </row>
    <row r="6" spans="1:16" ht="12.75">
      <c r="A6" s="2" t="s">
        <v>266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5</v>
      </c>
      <c r="M6" s="2">
        <v>3</v>
      </c>
      <c r="N6" s="2">
        <v>0</v>
      </c>
      <c r="O6" s="2">
        <f t="shared" si="5"/>
        <v>0.6</v>
      </c>
      <c r="P6" s="2">
        <f t="shared" si="6"/>
        <v>0</v>
      </c>
    </row>
    <row r="7" spans="1:16" ht="12.75">
      <c r="A7" s="2" t="s">
        <v>267</v>
      </c>
      <c r="B7" s="2">
        <v>0</v>
      </c>
      <c r="C7" s="2">
        <v>0</v>
      </c>
      <c r="D7" s="2">
        <v>1</v>
      </c>
      <c r="E7" s="2">
        <v>0</v>
      </c>
      <c r="F7" s="2">
        <v>4</v>
      </c>
      <c r="G7" s="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1</v>
      </c>
      <c r="K7" s="2">
        <f t="shared" si="4"/>
        <v>1</v>
      </c>
      <c r="L7" s="2">
        <v>6</v>
      </c>
      <c r="M7" s="2">
        <v>3</v>
      </c>
      <c r="N7" s="2">
        <v>3</v>
      </c>
      <c r="O7" s="2">
        <f t="shared" si="5"/>
        <v>0.5</v>
      </c>
      <c r="P7" s="2">
        <f t="shared" si="6"/>
        <v>0.5</v>
      </c>
    </row>
    <row r="8" spans="1:16" ht="12.75">
      <c r="A8" s="2" t="s">
        <v>268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4</v>
      </c>
      <c r="N8" s="2">
        <v>3</v>
      </c>
      <c r="O8" s="2">
        <f t="shared" si="5"/>
        <v>0.8</v>
      </c>
      <c r="P8" s="2">
        <f t="shared" si="6"/>
        <v>0.6</v>
      </c>
    </row>
    <row r="9" spans="1:16" ht="12.75">
      <c r="A9" s="2" t="s">
        <v>269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5</v>
      </c>
      <c r="M9" s="2">
        <v>3</v>
      </c>
      <c r="N9" s="2">
        <v>2</v>
      </c>
      <c r="O9" s="2">
        <f t="shared" si="5"/>
        <v>0.6</v>
      </c>
      <c r="P9" s="2">
        <f t="shared" si="6"/>
        <v>0.4</v>
      </c>
    </row>
    <row r="10" spans="1:16" ht="12.75">
      <c r="A10" s="2" t="s">
        <v>270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4</v>
      </c>
      <c r="M10" s="2">
        <v>2</v>
      </c>
      <c r="N10" s="2">
        <v>2</v>
      </c>
      <c r="O10" s="2">
        <f t="shared" si="5"/>
        <v>0.5</v>
      </c>
      <c r="P10" s="2">
        <f t="shared" si="6"/>
        <v>0.5</v>
      </c>
    </row>
    <row r="11" spans="1:16" ht="12.75">
      <c r="A11" s="2" t="s">
        <v>618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6</v>
      </c>
      <c r="M11" s="2">
        <v>3</v>
      </c>
      <c r="N11" s="2">
        <v>3</v>
      </c>
      <c r="O11" s="2">
        <f t="shared" si="5"/>
        <v>0.5</v>
      </c>
      <c r="P11" s="2">
        <f t="shared" si="6"/>
        <v>0.5</v>
      </c>
    </row>
    <row r="12" spans="1:16" ht="12.75">
      <c r="A12" s="2" t="s">
        <v>271</v>
      </c>
      <c r="B12" s="2">
        <v>1</v>
      </c>
      <c r="C12" s="2">
        <v>0</v>
      </c>
      <c r="D12" s="2">
        <v>0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5</v>
      </c>
      <c r="M12" s="2">
        <v>4</v>
      </c>
      <c r="N12" s="2">
        <v>1</v>
      </c>
      <c r="O12" s="2">
        <f t="shared" si="5"/>
        <v>0.8</v>
      </c>
      <c r="P12" s="2">
        <f t="shared" si="6"/>
        <v>0.2</v>
      </c>
    </row>
    <row r="13" spans="1:16" ht="12.75">
      <c r="A13" s="2" t="s">
        <v>272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6</v>
      </c>
      <c r="M13" s="2">
        <v>4</v>
      </c>
      <c r="N13" s="2">
        <v>1</v>
      </c>
      <c r="O13" s="2">
        <f t="shared" si="5"/>
        <v>0.6666666666666666</v>
      </c>
      <c r="P13" s="2">
        <f t="shared" si="6"/>
        <v>0.16666666666666666</v>
      </c>
    </row>
    <row r="14" spans="1:16" ht="12.75">
      <c r="A14" s="2" t="s">
        <v>273</v>
      </c>
      <c r="B14" s="2">
        <v>0</v>
      </c>
      <c r="C14" s="2">
        <v>0</v>
      </c>
      <c r="D14" s="2">
        <v>0</v>
      </c>
      <c r="E14" s="2">
        <v>1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6</v>
      </c>
      <c r="M14" s="2">
        <v>3</v>
      </c>
      <c r="N14" s="2">
        <v>3</v>
      </c>
      <c r="O14" s="2">
        <f t="shared" si="5"/>
        <v>0.5</v>
      </c>
      <c r="P14" s="2">
        <f t="shared" si="6"/>
        <v>0.5</v>
      </c>
    </row>
    <row r="15" spans="1:16" ht="12.75">
      <c r="A15" s="2" t="s">
        <v>274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3</v>
      </c>
      <c r="N15" s="2">
        <v>1</v>
      </c>
      <c r="O15" s="2">
        <f t="shared" si="5"/>
        <v>0.75</v>
      </c>
      <c r="P15" s="2">
        <f t="shared" si="6"/>
        <v>0.25</v>
      </c>
    </row>
    <row r="16" spans="1:16" ht="12.75">
      <c r="A16" s="2" t="s">
        <v>275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5</v>
      </c>
      <c r="M16" s="2">
        <v>2</v>
      </c>
      <c r="N16" s="2">
        <v>1</v>
      </c>
      <c r="O16" s="2">
        <f t="shared" si="5"/>
        <v>0.4</v>
      </c>
      <c r="P16" s="2">
        <f t="shared" si="6"/>
        <v>0.2</v>
      </c>
    </row>
    <row r="17" spans="1:16" ht="12.75">
      <c r="A17" s="2" t="s">
        <v>276</v>
      </c>
      <c r="B17" s="2">
        <v>0</v>
      </c>
      <c r="C17" s="2">
        <v>0</v>
      </c>
      <c r="D17" s="2">
        <v>0</v>
      </c>
      <c r="E17" s="2">
        <v>1</v>
      </c>
      <c r="F17" s="2">
        <v>3</v>
      </c>
      <c r="G17" s="2">
        <f t="shared" si="0"/>
        <v>0</v>
      </c>
      <c r="H17" s="2">
        <f t="shared" si="1"/>
        <v>0</v>
      </c>
      <c r="I17" s="2">
        <f t="shared" si="2"/>
        <v>1</v>
      </c>
      <c r="J17" s="2">
        <f t="shared" si="3"/>
        <v>0</v>
      </c>
      <c r="K17" s="2">
        <f t="shared" si="4"/>
        <v>1</v>
      </c>
      <c r="L17" s="2">
        <v>5</v>
      </c>
      <c r="M17" s="2">
        <v>2</v>
      </c>
      <c r="N17" s="2">
        <v>1</v>
      </c>
      <c r="O17" s="2">
        <f t="shared" si="5"/>
        <v>0.4</v>
      </c>
      <c r="P17" s="2">
        <f t="shared" si="6"/>
        <v>0.2</v>
      </c>
    </row>
    <row r="18" spans="1:16" ht="12.75">
      <c r="A18" s="2" t="s">
        <v>277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6</v>
      </c>
      <c r="M18" s="2">
        <v>4</v>
      </c>
      <c r="N18" s="2">
        <v>1</v>
      </c>
      <c r="O18" s="2">
        <f t="shared" si="5"/>
        <v>0.6666666666666666</v>
      </c>
      <c r="P18" s="2">
        <f t="shared" si="6"/>
        <v>0.16666666666666666</v>
      </c>
    </row>
    <row r="19" spans="1:16" ht="12.75">
      <c r="A19" s="2" t="s">
        <v>278</v>
      </c>
      <c r="B19" s="2">
        <v>0</v>
      </c>
      <c r="C19" s="2">
        <v>0</v>
      </c>
      <c r="D19" s="2">
        <v>0</v>
      </c>
      <c r="E19" s="2">
        <v>1</v>
      </c>
      <c r="F19" s="2">
        <v>3</v>
      </c>
      <c r="G19" s="2">
        <f t="shared" si="0"/>
        <v>0</v>
      </c>
      <c r="H19" s="2">
        <f t="shared" si="1"/>
        <v>0</v>
      </c>
      <c r="I19" s="2">
        <f t="shared" si="2"/>
        <v>1</v>
      </c>
      <c r="J19" s="2">
        <f t="shared" si="3"/>
        <v>0</v>
      </c>
      <c r="K19" s="2">
        <f t="shared" si="4"/>
        <v>1</v>
      </c>
      <c r="L19" s="2">
        <v>5</v>
      </c>
      <c r="M19" s="2">
        <v>2</v>
      </c>
      <c r="N19" s="2">
        <v>2</v>
      </c>
      <c r="O19" s="2">
        <f t="shared" si="5"/>
        <v>0.4</v>
      </c>
      <c r="P19" s="2">
        <f t="shared" si="6"/>
        <v>0.4</v>
      </c>
    </row>
    <row r="20" spans="1:16" ht="12.75">
      <c r="A20" s="2" t="s">
        <v>279</v>
      </c>
      <c r="B20" s="2">
        <v>0</v>
      </c>
      <c r="C20" s="2">
        <v>0</v>
      </c>
      <c r="D20" s="2">
        <v>1</v>
      </c>
      <c r="E20" s="2">
        <v>0</v>
      </c>
      <c r="F20" s="2">
        <v>2</v>
      </c>
      <c r="G20" s="2">
        <f t="shared" si="0"/>
        <v>0</v>
      </c>
      <c r="H20" s="2">
        <f t="shared" si="1"/>
        <v>1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3</v>
      </c>
      <c r="M20" s="2">
        <v>2</v>
      </c>
      <c r="N20" s="2">
        <v>3</v>
      </c>
      <c r="O20" s="2">
        <f t="shared" si="5"/>
        <v>0.6666666666666666</v>
      </c>
      <c r="P20" s="2">
        <f t="shared" si="6"/>
        <v>1</v>
      </c>
    </row>
    <row r="21" spans="1:16" ht="12.75">
      <c r="A21" s="2" t="s">
        <v>280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4</v>
      </c>
      <c r="M21" s="2">
        <v>3</v>
      </c>
      <c r="N21" s="2">
        <v>1</v>
      </c>
      <c r="O21" s="2">
        <f t="shared" si="5"/>
        <v>0.75</v>
      </c>
      <c r="P21" s="2">
        <f t="shared" si="6"/>
        <v>0.25</v>
      </c>
    </row>
    <row r="22" spans="1:16" ht="12.75">
      <c r="A22" s="2" t="s">
        <v>281</v>
      </c>
      <c r="B22" s="2">
        <v>0</v>
      </c>
      <c r="C22" s="2">
        <v>0</v>
      </c>
      <c r="D22" s="2">
        <v>1</v>
      </c>
      <c r="E22" s="2">
        <v>0</v>
      </c>
      <c r="F22" s="2">
        <v>4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1</v>
      </c>
      <c r="K22" s="2">
        <f t="shared" si="4"/>
        <v>1</v>
      </c>
      <c r="L22" s="2">
        <v>4</v>
      </c>
      <c r="M22" s="2">
        <v>2</v>
      </c>
      <c r="N22" s="2">
        <v>2</v>
      </c>
      <c r="O22" s="2">
        <f t="shared" si="5"/>
        <v>0.5</v>
      </c>
      <c r="P22" s="2">
        <f t="shared" si="6"/>
        <v>0.5</v>
      </c>
    </row>
    <row r="23" spans="1:16" ht="12.75">
      <c r="A23" s="2" t="s">
        <v>282</v>
      </c>
      <c r="B23" s="2">
        <v>0</v>
      </c>
      <c r="C23" s="2">
        <v>0</v>
      </c>
      <c r="D23" s="2">
        <v>1</v>
      </c>
      <c r="E23" s="2">
        <v>0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5</v>
      </c>
      <c r="M23" s="2">
        <v>4</v>
      </c>
      <c r="N23" s="2">
        <v>2</v>
      </c>
      <c r="O23" s="2">
        <f t="shared" si="5"/>
        <v>0.8</v>
      </c>
      <c r="P23" s="2">
        <f t="shared" si="6"/>
        <v>0.4</v>
      </c>
    </row>
    <row r="24" spans="1:16" ht="12.75">
      <c r="A24" s="2" t="s">
        <v>283</v>
      </c>
      <c r="B24" s="2">
        <v>0</v>
      </c>
      <c r="C24" s="2">
        <v>0</v>
      </c>
      <c r="D24" s="2">
        <v>0</v>
      </c>
      <c r="E24" s="2">
        <v>1</v>
      </c>
      <c r="F24" s="2">
        <v>3</v>
      </c>
      <c r="G24" s="2">
        <f t="shared" si="0"/>
        <v>0</v>
      </c>
      <c r="H24" s="2">
        <f t="shared" si="1"/>
        <v>0</v>
      </c>
      <c r="I24" s="2">
        <f t="shared" si="2"/>
        <v>1</v>
      </c>
      <c r="J24" s="2">
        <f t="shared" si="3"/>
        <v>0</v>
      </c>
      <c r="K24" s="2">
        <f t="shared" si="4"/>
        <v>1</v>
      </c>
      <c r="L24" s="2">
        <v>5</v>
      </c>
      <c r="M24" s="2">
        <v>2</v>
      </c>
      <c r="N24" s="2">
        <v>2</v>
      </c>
      <c r="O24" s="2">
        <f t="shared" si="5"/>
        <v>0.4</v>
      </c>
      <c r="P24" s="2">
        <f t="shared" si="6"/>
        <v>0.4</v>
      </c>
    </row>
    <row r="25" spans="1:16" ht="12.75">
      <c r="A25" s="2" t="s">
        <v>284</v>
      </c>
      <c r="B25" s="2">
        <v>0</v>
      </c>
      <c r="C25" s="2">
        <v>1</v>
      </c>
      <c r="D25" s="2">
        <v>0</v>
      </c>
      <c r="E25" s="2">
        <v>0</v>
      </c>
      <c r="F25" s="2">
        <v>2</v>
      </c>
      <c r="G25" s="2">
        <f t="shared" si="0"/>
        <v>0</v>
      </c>
      <c r="H25" s="2">
        <f t="shared" si="1"/>
        <v>1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4</v>
      </c>
      <c r="M25" s="2">
        <v>3</v>
      </c>
      <c r="N25" s="2">
        <v>3</v>
      </c>
      <c r="O25" s="2">
        <f t="shared" si="5"/>
        <v>0.75</v>
      </c>
      <c r="P25" s="2">
        <f t="shared" si="6"/>
        <v>0.75</v>
      </c>
    </row>
    <row r="26" spans="1:16" ht="12.75">
      <c r="A26" s="2" t="s">
        <v>285</v>
      </c>
      <c r="B26" s="2">
        <v>0</v>
      </c>
      <c r="C26" s="2">
        <v>0</v>
      </c>
      <c r="D26" s="2">
        <v>1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5</v>
      </c>
      <c r="M26" s="2">
        <v>4</v>
      </c>
      <c r="N26" s="2">
        <v>3</v>
      </c>
      <c r="O26" s="2">
        <f t="shared" si="5"/>
        <v>0.8</v>
      </c>
      <c r="P26" s="2">
        <f t="shared" si="6"/>
        <v>0.6</v>
      </c>
    </row>
    <row r="27" spans="1:16" ht="12.75">
      <c r="A27" s="2" t="s">
        <v>286</v>
      </c>
      <c r="B27" s="2">
        <v>0</v>
      </c>
      <c r="C27" s="2">
        <v>1</v>
      </c>
      <c r="D27" s="2">
        <v>0</v>
      </c>
      <c r="E27" s="2">
        <v>0</v>
      </c>
      <c r="F27" s="2">
        <v>2</v>
      </c>
      <c r="G27" s="2">
        <f t="shared" si="0"/>
        <v>0</v>
      </c>
      <c r="H27" s="2">
        <f t="shared" si="1"/>
        <v>1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5</v>
      </c>
      <c r="M27" s="2">
        <v>1</v>
      </c>
      <c r="N27" s="2">
        <v>3</v>
      </c>
      <c r="O27" s="2">
        <f t="shared" si="5"/>
        <v>0.2</v>
      </c>
      <c r="P27" s="2">
        <f t="shared" si="6"/>
        <v>0.6</v>
      </c>
    </row>
    <row r="28" spans="1:16" ht="12.75">
      <c r="A28" s="2" t="s">
        <v>287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5</v>
      </c>
      <c r="M28" s="2">
        <v>2</v>
      </c>
      <c r="N28" s="2">
        <v>1</v>
      </c>
      <c r="O28" s="2">
        <f t="shared" si="5"/>
        <v>0.4</v>
      </c>
      <c r="P28" s="2">
        <f t="shared" si="6"/>
        <v>0.2</v>
      </c>
    </row>
    <row r="29" spans="1:16" ht="12.75">
      <c r="A29" s="2" t="s">
        <v>288</v>
      </c>
      <c r="B29" s="2">
        <v>0</v>
      </c>
      <c r="C29" s="2">
        <v>0</v>
      </c>
      <c r="D29" s="2">
        <v>1</v>
      </c>
      <c r="E29" s="2">
        <v>0</v>
      </c>
      <c r="F29" s="2">
        <v>4</v>
      </c>
      <c r="G29" s="2">
        <f t="shared" si="0"/>
        <v>0</v>
      </c>
      <c r="H29" s="2">
        <f t="shared" si="1"/>
        <v>0</v>
      </c>
      <c r="I29" s="2">
        <f t="shared" si="2"/>
        <v>0</v>
      </c>
      <c r="J29" s="2">
        <f t="shared" si="3"/>
        <v>1</v>
      </c>
      <c r="K29" s="2">
        <f t="shared" si="4"/>
        <v>1</v>
      </c>
      <c r="L29" s="2">
        <v>5</v>
      </c>
      <c r="M29" s="2">
        <v>3</v>
      </c>
      <c r="N29" s="2">
        <v>2</v>
      </c>
      <c r="O29" s="2">
        <f t="shared" si="5"/>
        <v>0.6</v>
      </c>
      <c r="P29" s="2">
        <f t="shared" si="6"/>
        <v>0.4</v>
      </c>
    </row>
    <row r="30" spans="1:16" ht="12.75">
      <c r="A30" s="2" t="s">
        <v>619</v>
      </c>
      <c r="B30" s="2">
        <v>0</v>
      </c>
      <c r="C30" s="2">
        <v>0</v>
      </c>
      <c r="D30" s="2">
        <v>0</v>
      </c>
      <c r="E30" s="2">
        <v>1</v>
      </c>
      <c r="F30" s="2">
        <v>3</v>
      </c>
      <c r="G30" s="2">
        <f t="shared" si="0"/>
        <v>0</v>
      </c>
      <c r="H30" s="2">
        <f t="shared" si="1"/>
        <v>0</v>
      </c>
      <c r="I30" s="2">
        <f t="shared" si="2"/>
        <v>1</v>
      </c>
      <c r="J30" s="2">
        <f t="shared" si="3"/>
        <v>0</v>
      </c>
      <c r="K30" s="2">
        <f t="shared" si="4"/>
        <v>1</v>
      </c>
      <c r="L30" s="2">
        <v>4</v>
      </c>
      <c r="M30" s="2">
        <v>2</v>
      </c>
      <c r="N30" s="2">
        <v>1</v>
      </c>
      <c r="O30" s="2">
        <f t="shared" si="5"/>
        <v>0.5</v>
      </c>
      <c r="P30" s="2">
        <f t="shared" si="6"/>
        <v>0.25</v>
      </c>
    </row>
    <row r="31" spans="1:16" ht="12.75">
      <c r="A31" s="2" t="s">
        <v>620</v>
      </c>
      <c r="B31" s="2">
        <v>0</v>
      </c>
      <c r="C31" s="2">
        <v>0</v>
      </c>
      <c r="D31" s="2">
        <v>1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5</v>
      </c>
      <c r="M31" s="2">
        <v>3</v>
      </c>
      <c r="N31" s="2">
        <v>2</v>
      </c>
      <c r="O31" s="2">
        <f t="shared" si="5"/>
        <v>0.6</v>
      </c>
      <c r="P31" s="2">
        <f t="shared" si="6"/>
        <v>0.4</v>
      </c>
    </row>
    <row r="32" spans="1:16" ht="12.75">
      <c r="A32" s="2" t="s">
        <v>289</v>
      </c>
      <c r="B32" s="2">
        <v>0</v>
      </c>
      <c r="C32" s="2">
        <v>1</v>
      </c>
      <c r="D32" s="2">
        <v>0</v>
      </c>
      <c r="E32" s="2">
        <v>0</v>
      </c>
      <c r="F32" s="2">
        <v>2</v>
      </c>
      <c r="G32" s="2">
        <f t="shared" si="0"/>
        <v>0</v>
      </c>
      <c r="H32" s="2">
        <f t="shared" si="1"/>
        <v>1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5</v>
      </c>
      <c r="M32" s="2">
        <v>2</v>
      </c>
      <c r="N32" s="2">
        <v>3</v>
      </c>
      <c r="O32" s="2">
        <f t="shared" si="5"/>
        <v>0.4</v>
      </c>
      <c r="P32" s="2">
        <f t="shared" si="6"/>
        <v>0.6</v>
      </c>
    </row>
    <row r="33" spans="1:16" ht="12.75">
      <c r="A33" s="2" t="s">
        <v>290</v>
      </c>
      <c r="B33" s="2">
        <v>0</v>
      </c>
      <c r="C33" s="2">
        <v>1</v>
      </c>
      <c r="D33" s="2">
        <v>0</v>
      </c>
      <c r="E33" s="2">
        <v>0</v>
      </c>
      <c r="F33" s="2">
        <v>2</v>
      </c>
      <c r="G33" s="2">
        <f t="shared" si="0"/>
        <v>0</v>
      </c>
      <c r="H33" s="2">
        <f t="shared" si="1"/>
        <v>1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5</v>
      </c>
      <c r="M33" s="2">
        <v>1</v>
      </c>
      <c r="N33" s="2">
        <v>3</v>
      </c>
      <c r="O33" s="2">
        <f t="shared" si="5"/>
        <v>0.2</v>
      </c>
      <c r="P33" s="2">
        <f t="shared" si="6"/>
        <v>0.6</v>
      </c>
    </row>
    <row r="34" spans="1:16" ht="12.75">
      <c r="A34" s="2" t="s">
        <v>291</v>
      </c>
      <c r="B34" s="2">
        <v>0</v>
      </c>
      <c r="C34" s="2">
        <v>0</v>
      </c>
      <c r="D34" s="2">
        <v>0</v>
      </c>
      <c r="E34" s="2">
        <v>1</v>
      </c>
      <c r="F34" s="2">
        <v>3</v>
      </c>
      <c r="G34" s="2">
        <f t="shared" si="0"/>
        <v>0</v>
      </c>
      <c r="H34" s="2">
        <f t="shared" si="1"/>
        <v>0</v>
      </c>
      <c r="I34" s="2">
        <f t="shared" si="2"/>
        <v>1</v>
      </c>
      <c r="J34" s="2">
        <f t="shared" si="3"/>
        <v>0</v>
      </c>
      <c r="K34" s="2">
        <f t="shared" si="4"/>
        <v>1</v>
      </c>
      <c r="L34" s="2">
        <v>4</v>
      </c>
      <c r="M34" s="2">
        <v>2</v>
      </c>
      <c r="N34" s="2">
        <v>2</v>
      </c>
      <c r="O34" s="2">
        <f t="shared" si="5"/>
        <v>0.5</v>
      </c>
      <c r="P34" s="2">
        <f t="shared" si="6"/>
        <v>0.5</v>
      </c>
    </row>
    <row r="35" spans="1:16" ht="12.75">
      <c r="A35" s="2" t="s">
        <v>292</v>
      </c>
      <c r="B35" s="2">
        <v>1</v>
      </c>
      <c r="C35" s="2">
        <v>0</v>
      </c>
      <c r="D35" s="2">
        <v>0</v>
      </c>
      <c r="E35" s="2">
        <v>0</v>
      </c>
      <c r="F35" s="2">
        <v>1</v>
      </c>
      <c r="G35" s="2">
        <f t="shared" si="0"/>
        <v>1</v>
      </c>
      <c r="H35" s="2">
        <f t="shared" si="1"/>
        <v>0</v>
      </c>
      <c r="I35" s="2">
        <f t="shared" si="2"/>
        <v>0</v>
      </c>
      <c r="J35" s="2">
        <f t="shared" si="3"/>
        <v>0</v>
      </c>
      <c r="K35" s="2">
        <f t="shared" si="4"/>
        <v>1</v>
      </c>
      <c r="L35" s="2">
        <v>5</v>
      </c>
      <c r="M35" s="2">
        <v>4</v>
      </c>
      <c r="N35" s="2">
        <v>2</v>
      </c>
      <c r="O35" s="2">
        <f t="shared" si="5"/>
        <v>0.8</v>
      </c>
      <c r="P35" s="2">
        <f t="shared" si="6"/>
        <v>0.4</v>
      </c>
    </row>
    <row r="36" spans="1:16" ht="12.75">
      <c r="A36" s="2" t="s">
        <v>293</v>
      </c>
      <c r="B36" s="2">
        <v>0</v>
      </c>
      <c r="C36" s="2">
        <v>0</v>
      </c>
      <c r="D36" s="2">
        <v>1</v>
      </c>
      <c r="E36" s="2">
        <v>0</v>
      </c>
      <c r="F36" s="2">
        <v>2</v>
      </c>
      <c r="G36" s="2">
        <f t="shared" si="0"/>
        <v>0</v>
      </c>
      <c r="H36" s="2">
        <f t="shared" si="1"/>
        <v>1</v>
      </c>
      <c r="I36" s="2">
        <f t="shared" si="2"/>
        <v>0</v>
      </c>
      <c r="J36" s="2">
        <f t="shared" si="3"/>
        <v>0</v>
      </c>
      <c r="K36" s="2">
        <f t="shared" si="4"/>
        <v>1</v>
      </c>
      <c r="L36" s="2">
        <v>4</v>
      </c>
      <c r="M36" s="2">
        <v>3</v>
      </c>
      <c r="N36" s="2">
        <v>2</v>
      </c>
      <c r="O36" s="2">
        <f t="shared" si="5"/>
        <v>0.75</v>
      </c>
      <c r="P36" s="2">
        <f t="shared" si="6"/>
        <v>0.5</v>
      </c>
    </row>
    <row r="37" spans="2:16" ht="12.75">
      <c r="B37" s="2">
        <f>SUM(B2:B36)</f>
        <v>10</v>
      </c>
      <c r="C37" s="2">
        <f>SUM(C2:C36)</f>
        <v>5</v>
      </c>
      <c r="D37" s="2">
        <f>SUM(D2:D36)</f>
        <v>11</v>
      </c>
      <c r="E37" s="2">
        <f>SUM(E2:E36)</f>
        <v>9</v>
      </c>
      <c r="G37" s="2">
        <f>SUM(G2:G36)</f>
        <v>19</v>
      </c>
      <c r="H37" s="2">
        <f aca="true" t="shared" si="7" ref="H37:N37">SUM(H2:H36)</f>
        <v>7</v>
      </c>
      <c r="I37" s="2">
        <f t="shared" si="7"/>
        <v>6</v>
      </c>
      <c r="J37" s="2">
        <f t="shared" si="7"/>
        <v>3</v>
      </c>
      <c r="K37" s="2">
        <f t="shared" si="7"/>
        <v>35</v>
      </c>
      <c r="L37" s="2">
        <f t="shared" si="7"/>
        <v>170</v>
      </c>
      <c r="M37" s="2">
        <f t="shared" si="7"/>
        <v>96</v>
      </c>
      <c r="N37" s="2">
        <f t="shared" si="7"/>
        <v>71</v>
      </c>
      <c r="O37" s="2">
        <f>SUM(O2:O36)</f>
        <v>19.950000000000003</v>
      </c>
      <c r="P37" s="2">
        <f>SUM(P2:P36)</f>
        <v>14.966666666666667</v>
      </c>
    </row>
    <row r="38" spans="1:16" ht="12.75">
      <c r="A38" s="2">
        <f>SUM(B38:E38)</f>
        <v>1</v>
      </c>
      <c r="B38" s="2">
        <f>B37/K37</f>
        <v>0.2857142857142857</v>
      </c>
      <c r="C38" s="2">
        <f>C37/K37</f>
        <v>0.14285714285714285</v>
      </c>
      <c r="D38" s="2">
        <f>D37/K37</f>
        <v>0.3142857142857143</v>
      </c>
      <c r="E38" s="2">
        <f>E37/K37</f>
        <v>0.2571428571428571</v>
      </c>
      <c r="G38" s="2">
        <f>G37/K37</f>
        <v>0.5428571428571428</v>
      </c>
      <c r="H38" s="2">
        <f>H37/K37</f>
        <v>0.2</v>
      </c>
      <c r="I38" s="2">
        <f>I37/K37</f>
        <v>0.17142857142857143</v>
      </c>
      <c r="J38" s="2">
        <f>J37/K37</f>
        <v>0.08571428571428572</v>
      </c>
      <c r="O38" s="2">
        <f>O37/K37</f>
        <v>0.5700000000000001</v>
      </c>
      <c r="P38" s="2">
        <f>P37/K37</f>
        <v>0.4276190476190476</v>
      </c>
    </row>
    <row r="39" spans="2:3" ht="12.75">
      <c r="B39" s="2">
        <f>B38+D38</f>
        <v>0.6</v>
      </c>
      <c r="C39" s="2">
        <f>C38+D38</f>
        <v>0.45714285714285713</v>
      </c>
    </row>
    <row r="40" ht="12.75">
      <c r="K40" s="4">
        <f>SUM(G38:J38)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xSplit="1" ySplit="1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8" sqref="C98"/>
    </sheetView>
  </sheetViews>
  <sheetFormatPr defaultColWidth="9.140625" defaultRowHeight="12.75"/>
  <cols>
    <col min="1" max="1" width="9.140625" style="2" customWidth="1"/>
    <col min="2" max="14" width="6.140625" style="2" customWidth="1"/>
    <col min="15" max="16" width="9.140625" style="2" customWidth="1"/>
    <col min="17" max="17" width="6.140625" style="2" customWidth="1"/>
    <col min="18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512</v>
      </c>
      <c r="L1" s="3" t="s">
        <v>51</v>
      </c>
      <c r="M1" s="3" t="s">
        <v>52</v>
      </c>
      <c r="N1" s="3" t="s">
        <v>53</v>
      </c>
      <c r="O1" s="3" t="s">
        <v>513</v>
      </c>
      <c r="P1" s="3" t="s">
        <v>514</v>
      </c>
    </row>
    <row r="2" spans="1:16" ht="12.75">
      <c r="A2" s="2" t="s">
        <v>515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f>IF(F2=1,1,0)</f>
        <v>1</v>
      </c>
      <c r="H2" s="2">
        <f>IF(F2=2,1,0)</f>
        <v>0</v>
      </c>
      <c r="I2" s="2">
        <f>IF(F2=3,1,0)</f>
        <v>0</v>
      </c>
      <c r="J2" s="2">
        <f>IF(F2=4,1,0)</f>
        <v>0</v>
      </c>
      <c r="K2" s="2">
        <f>IF(F2,1,0)</f>
        <v>1</v>
      </c>
      <c r="L2" s="2">
        <v>4</v>
      </c>
      <c r="M2" s="2">
        <v>3</v>
      </c>
      <c r="N2" s="2">
        <v>0</v>
      </c>
      <c r="O2" s="2">
        <f>IF(OR(ISBLANK(L2),0),0,M2/L2)</f>
        <v>0.75</v>
      </c>
      <c r="P2" s="2">
        <f>IF(OR(ISBLANK(L2),0),0,N2/L2)</f>
        <v>0</v>
      </c>
    </row>
    <row r="3" spans="1:16" ht="12.75">
      <c r="A3" s="2" t="s">
        <v>458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aca="true" t="shared" si="0" ref="G3:G66">IF(F3=1,1,0)</f>
        <v>1</v>
      </c>
      <c r="H3" s="2">
        <f aca="true" t="shared" si="1" ref="H3:H66">IF(F3=2,1,0)</f>
        <v>0</v>
      </c>
      <c r="I3" s="2">
        <f aca="true" t="shared" si="2" ref="I3:I66">IF(F3=3,1,0)</f>
        <v>0</v>
      </c>
      <c r="J3" s="2">
        <f aca="true" t="shared" si="3" ref="J3:J66">IF(F3=4,1,0)</f>
        <v>0</v>
      </c>
      <c r="K3" s="2">
        <f aca="true" t="shared" si="4" ref="K3:K66">IF(F3,1,0)</f>
        <v>1</v>
      </c>
      <c r="L3" s="2">
        <v>6</v>
      </c>
      <c r="M3" s="2">
        <v>5</v>
      </c>
      <c r="N3" s="2">
        <v>2</v>
      </c>
      <c r="O3" s="2">
        <f aca="true" t="shared" si="5" ref="O3:O66">IF(OR(ISBLANK(L3),0),0,M3/L3)</f>
        <v>0.8333333333333334</v>
      </c>
      <c r="P3" s="2">
        <f aca="true" t="shared" si="6" ref="P3:P66">IF(OR(ISBLANK(L3),0),0,N3/L3)</f>
        <v>0.3333333333333333</v>
      </c>
    </row>
    <row r="4" spans="1:16" ht="12.75">
      <c r="A4" s="2" t="s">
        <v>459</v>
      </c>
      <c r="B4" s="2">
        <v>0</v>
      </c>
      <c r="C4" s="2">
        <v>0</v>
      </c>
      <c r="D4" s="2">
        <v>1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3</v>
      </c>
      <c r="M4" s="2">
        <v>2</v>
      </c>
      <c r="N4" s="2">
        <v>2</v>
      </c>
      <c r="O4" s="2">
        <f t="shared" si="5"/>
        <v>0.6666666666666666</v>
      </c>
      <c r="P4" s="2">
        <f t="shared" si="6"/>
        <v>0.6666666666666666</v>
      </c>
    </row>
    <row r="5" spans="1:16" ht="12.75">
      <c r="A5" s="2" t="s">
        <v>460</v>
      </c>
      <c r="B5" s="2">
        <v>0</v>
      </c>
      <c r="C5" s="2">
        <v>0</v>
      </c>
      <c r="D5" s="2">
        <v>1</v>
      </c>
      <c r="E5" s="2">
        <v>0</v>
      </c>
      <c r="F5" s="2">
        <v>4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1</v>
      </c>
      <c r="K5" s="2">
        <f t="shared" si="4"/>
        <v>1</v>
      </c>
      <c r="L5" s="2">
        <v>4</v>
      </c>
      <c r="M5" s="2">
        <v>3</v>
      </c>
      <c r="N5" s="2">
        <v>3</v>
      </c>
      <c r="O5" s="2">
        <f t="shared" si="5"/>
        <v>0.75</v>
      </c>
      <c r="P5" s="2">
        <f t="shared" si="6"/>
        <v>0.75</v>
      </c>
    </row>
    <row r="6" spans="1:16" ht="12.75">
      <c r="A6" s="2" t="s">
        <v>461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4</v>
      </c>
      <c r="M6" s="2">
        <v>3</v>
      </c>
      <c r="N6" s="2">
        <v>2</v>
      </c>
      <c r="O6" s="2">
        <f t="shared" si="5"/>
        <v>0.75</v>
      </c>
      <c r="P6" s="2">
        <f t="shared" si="6"/>
        <v>0.5</v>
      </c>
    </row>
    <row r="7" spans="1:16" ht="12.75">
      <c r="A7" s="2" t="s">
        <v>462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4</v>
      </c>
      <c r="M7" s="2">
        <v>4</v>
      </c>
      <c r="N7" s="2">
        <v>2</v>
      </c>
      <c r="O7" s="2">
        <f t="shared" si="5"/>
        <v>1</v>
      </c>
      <c r="P7" s="2">
        <f t="shared" si="6"/>
        <v>0.5</v>
      </c>
    </row>
    <row r="8" spans="1:16" ht="12.75">
      <c r="A8" s="2" t="s">
        <v>463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f t="shared" si="0"/>
        <v>1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5</v>
      </c>
      <c r="N8" s="2">
        <v>2</v>
      </c>
      <c r="O8" s="2">
        <f t="shared" si="5"/>
        <v>1</v>
      </c>
      <c r="P8" s="2">
        <f t="shared" si="6"/>
        <v>0.4</v>
      </c>
    </row>
    <row r="9" spans="1:16" ht="12.75">
      <c r="A9" s="2" t="s">
        <v>464</v>
      </c>
      <c r="B9" s="2">
        <v>1</v>
      </c>
      <c r="C9" s="2">
        <v>0</v>
      </c>
      <c r="D9" s="2">
        <v>0</v>
      </c>
      <c r="E9" s="2">
        <v>0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5</v>
      </c>
      <c r="M9" s="2">
        <v>5</v>
      </c>
      <c r="N9" s="2">
        <v>2</v>
      </c>
      <c r="O9" s="2">
        <f t="shared" si="5"/>
        <v>1</v>
      </c>
      <c r="P9" s="2">
        <f t="shared" si="6"/>
        <v>0.4</v>
      </c>
    </row>
    <row r="10" spans="1:16" ht="12.75">
      <c r="A10" s="2" t="s">
        <v>465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5</v>
      </c>
      <c r="M10" s="2">
        <v>5</v>
      </c>
      <c r="N10" s="2">
        <v>2</v>
      </c>
      <c r="O10" s="2">
        <f t="shared" si="5"/>
        <v>1</v>
      </c>
      <c r="P10" s="2">
        <f t="shared" si="6"/>
        <v>0.4</v>
      </c>
    </row>
    <row r="11" spans="1:16" ht="12.75">
      <c r="A11" s="2" t="s">
        <v>466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5</v>
      </c>
      <c r="M11" s="2">
        <v>3</v>
      </c>
      <c r="N11" s="2">
        <v>2</v>
      </c>
      <c r="O11" s="2">
        <f t="shared" si="5"/>
        <v>0.6</v>
      </c>
      <c r="P11" s="2">
        <f t="shared" si="6"/>
        <v>0.4</v>
      </c>
    </row>
    <row r="12" spans="1:16" ht="12.75">
      <c r="A12" s="2" t="s">
        <v>467</v>
      </c>
      <c r="B12" s="2">
        <v>1</v>
      </c>
      <c r="C12" s="2">
        <v>0</v>
      </c>
      <c r="D12" s="2">
        <v>0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5</v>
      </c>
      <c r="M12" s="2">
        <v>4</v>
      </c>
      <c r="N12" s="2">
        <v>0</v>
      </c>
      <c r="O12" s="2">
        <f t="shared" si="5"/>
        <v>0.8</v>
      </c>
      <c r="P12" s="2">
        <f t="shared" si="6"/>
        <v>0</v>
      </c>
    </row>
    <row r="13" spans="1:16" ht="12.75">
      <c r="A13" s="2" t="s">
        <v>468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  <c r="G13" s="2">
        <f t="shared" si="0"/>
        <v>1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3</v>
      </c>
      <c r="M13" s="2">
        <v>3</v>
      </c>
      <c r="N13" s="2">
        <v>0</v>
      </c>
      <c r="O13" s="2">
        <f t="shared" si="5"/>
        <v>1</v>
      </c>
      <c r="P13" s="2">
        <f t="shared" si="6"/>
        <v>0</v>
      </c>
    </row>
    <row r="14" spans="1:16" ht="12.75">
      <c r="A14" s="2" t="s">
        <v>469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2">
        <v>4</v>
      </c>
      <c r="M14" s="2">
        <v>4</v>
      </c>
      <c r="N14" s="2">
        <v>1</v>
      </c>
      <c r="O14" s="2">
        <f t="shared" si="5"/>
        <v>1</v>
      </c>
      <c r="P14" s="2">
        <f t="shared" si="6"/>
        <v>0.25</v>
      </c>
    </row>
    <row r="15" spans="1:16" ht="12.75">
      <c r="A15" s="2" t="s">
        <v>470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  <c r="G15" s="2">
        <f t="shared" si="0"/>
        <v>1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1</v>
      </c>
      <c r="L15" s="2">
        <v>4</v>
      </c>
      <c r="M15" s="2">
        <v>4</v>
      </c>
      <c r="N15" s="2">
        <v>2</v>
      </c>
      <c r="O15" s="2">
        <f t="shared" si="5"/>
        <v>1</v>
      </c>
      <c r="P15" s="2">
        <f t="shared" si="6"/>
        <v>0.5</v>
      </c>
    </row>
    <row r="16" spans="1:16" ht="12.75">
      <c r="A16" s="2" t="s">
        <v>471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4</v>
      </c>
      <c r="M16" s="2">
        <v>3</v>
      </c>
      <c r="N16" s="2">
        <v>2</v>
      </c>
      <c r="O16" s="2">
        <f t="shared" si="5"/>
        <v>0.75</v>
      </c>
      <c r="P16" s="2">
        <f t="shared" si="6"/>
        <v>0.5</v>
      </c>
    </row>
    <row r="17" spans="1:16" ht="12.75">
      <c r="A17" s="2" t="s">
        <v>472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5</v>
      </c>
      <c r="M17" s="2">
        <v>2</v>
      </c>
      <c r="N17" s="2">
        <v>2</v>
      </c>
      <c r="O17" s="2">
        <f t="shared" si="5"/>
        <v>0.4</v>
      </c>
      <c r="P17" s="2">
        <f t="shared" si="6"/>
        <v>0.4</v>
      </c>
    </row>
    <row r="18" spans="1:16" ht="12.75">
      <c r="A18" s="2" t="s">
        <v>473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>
        <f t="shared" si="0"/>
        <v>1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4</v>
      </c>
      <c r="M18" s="2">
        <v>3</v>
      </c>
      <c r="N18" s="2">
        <v>2</v>
      </c>
      <c r="O18" s="2">
        <f t="shared" si="5"/>
        <v>0.75</v>
      </c>
      <c r="P18" s="2">
        <f t="shared" si="6"/>
        <v>0.5</v>
      </c>
    </row>
    <row r="19" spans="1:16" ht="12.75">
      <c r="A19" s="2" t="s">
        <v>474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4</v>
      </c>
      <c r="M19" s="2">
        <v>3</v>
      </c>
      <c r="N19" s="2">
        <v>1</v>
      </c>
      <c r="O19" s="2">
        <f t="shared" si="5"/>
        <v>0.75</v>
      </c>
      <c r="P19" s="2">
        <f t="shared" si="6"/>
        <v>0.25</v>
      </c>
    </row>
    <row r="20" spans="1:16" ht="12.75">
      <c r="A20" s="2" t="s">
        <v>475</v>
      </c>
      <c r="B20" s="2">
        <v>0</v>
      </c>
      <c r="C20" s="2">
        <v>0</v>
      </c>
      <c r="D20" s="2">
        <v>0</v>
      </c>
      <c r="E20" s="2">
        <v>1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5</v>
      </c>
      <c r="M20" s="2">
        <v>2</v>
      </c>
      <c r="N20" s="2">
        <v>2</v>
      </c>
      <c r="O20" s="2">
        <f t="shared" si="5"/>
        <v>0.4</v>
      </c>
      <c r="P20" s="2">
        <f t="shared" si="6"/>
        <v>0.4</v>
      </c>
    </row>
    <row r="21" spans="1:16" ht="12.75">
      <c r="A21" s="2" t="s">
        <v>476</v>
      </c>
      <c r="B21" s="2">
        <v>1</v>
      </c>
      <c r="C21" s="2">
        <v>0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4</v>
      </c>
      <c r="M21" s="2">
        <v>4</v>
      </c>
      <c r="N21" s="2">
        <v>0</v>
      </c>
      <c r="O21" s="2">
        <f t="shared" si="5"/>
        <v>1</v>
      </c>
      <c r="P21" s="2">
        <f t="shared" si="6"/>
        <v>0</v>
      </c>
    </row>
    <row r="22" spans="1:16" ht="12.75">
      <c r="A22" s="2" t="s">
        <v>477</v>
      </c>
      <c r="B22" s="2">
        <v>0</v>
      </c>
      <c r="C22" s="2">
        <v>0</v>
      </c>
      <c r="D22" s="2">
        <v>1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5</v>
      </c>
      <c r="M22" s="2">
        <v>5</v>
      </c>
      <c r="N22" s="2">
        <v>3</v>
      </c>
      <c r="O22" s="2">
        <f t="shared" si="5"/>
        <v>1</v>
      </c>
      <c r="P22" s="2">
        <f t="shared" si="6"/>
        <v>0.6</v>
      </c>
    </row>
    <row r="23" spans="1:16" ht="12.75">
      <c r="A23" s="2" t="s">
        <v>478</v>
      </c>
      <c r="B23" s="2">
        <v>1</v>
      </c>
      <c r="C23" s="2">
        <v>0</v>
      </c>
      <c r="D23" s="2">
        <v>0</v>
      </c>
      <c r="E23" s="2">
        <v>0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4</v>
      </c>
      <c r="M23" s="2">
        <v>2</v>
      </c>
      <c r="N23" s="2">
        <v>2</v>
      </c>
      <c r="O23" s="2">
        <f t="shared" si="5"/>
        <v>0.5</v>
      </c>
      <c r="P23" s="2">
        <f t="shared" si="6"/>
        <v>0.5</v>
      </c>
    </row>
    <row r="24" spans="1:16" ht="12.75">
      <c r="A24" s="2" t="s">
        <v>479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f t="shared" si="0"/>
        <v>1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2">
        <f t="shared" si="4"/>
        <v>1</v>
      </c>
      <c r="L24" s="2">
        <v>4</v>
      </c>
      <c r="M24" s="2">
        <v>2</v>
      </c>
      <c r="N24" s="2">
        <v>2</v>
      </c>
      <c r="O24" s="2">
        <f t="shared" si="5"/>
        <v>0.5</v>
      </c>
      <c r="P24" s="2">
        <f t="shared" si="6"/>
        <v>0.5</v>
      </c>
    </row>
    <row r="25" spans="1:16" ht="12.75">
      <c r="A25" s="2" t="s">
        <v>480</v>
      </c>
      <c r="B25" s="2">
        <v>1</v>
      </c>
      <c r="C25" s="2">
        <v>0</v>
      </c>
      <c r="D25" s="2">
        <v>0</v>
      </c>
      <c r="E25" s="2">
        <v>0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5</v>
      </c>
      <c r="M25" s="2">
        <v>3</v>
      </c>
      <c r="N25" s="2">
        <v>2</v>
      </c>
      <c r="O25" s="2">
        <f t="shared" si="5"/>
        <v>0.6</v>
      </c>
      <c r="P25" s="2">
        <f t="shared" si="6"/>
        <v>0.4</v>
      </c>
    </row>
    <row r="26" spans="1:16" ht="12.75">
      <c r="A26" s="2" t="s">
        <v>481</v>
      </c>
      <c r="B26" s="2">
        <v>1</v>
      </c>
      <c r="C26" s="2">
        <v>0</v>
      </c>
      <c r="D26" s="2">
        <v>0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4</v>
      </c>
      <c r="M26" s="2">
        <v>4</v>
      </c>
      <c r="N26" s="2">
        <v>2</v>
      </c>
      <c r="O26" s="2">
        <f t="shared" si="5"/>
        <v>1</v>
      </c>
      <c r="P26" s="2">
        <f t="shared" si="6"/>
        <v>0.5</v>
      </c>
    </row>
    <row r="27" spans="1:16" ht="12.75">
      <c r="A27" s="2" t="s">
        <v>482</v>
      </c>
      <c r="B27" s="2">
        <v>1</v>
      </c>
      <c r="C27" s="2">
        <v>0</v>
      </c>
      <c r="D27" s="2">
        <v>0</v>
      </c>
      <c r="E27" s="2">
        <v>0</v>
      </c>
      <c r="F27" s="2">
        <v>1</v>
      </c>
      <c r="G27" s="2">
        <f t="shared" si="0"/>
        <v>1</v>
      </c>
      <c r="H27" s="2">
        <f t="shared" si="1"/>
        <v>0</v>
      </c>
      <c r="I27" s="2">
        <f t="shared" si="2"/>
        <v>0</v>
      </c>
      <c r="J27" s="2">
        <f t="shared" si="3"/>
        <v>0</v>
      </c>
      <c r="K27" s="2">
        <f t="shared" si="4"/>
        <v>1</v>
      </c>
      <c r="L27" s="2">
        <v>4</v>
      </c>
      <c r="M27" s="2">
        <v>2</v>
      </c>
      <c r="N27" s="2">
        <v>2</v>
      </c>
      <c r="O27" s="2">
        <f t="shared" si="5"/>
        <v>0.5</v>
      </c>
      <c r="P27" s="2">
        <f t="shared" si="6"/>
        <v>0.5</v>
      </c>
    </row>
    <row r="28" spans="1:16" ht="12.75">
      <c r="A28" s="2" t="s">
        <v>483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f t="shared" si="0"/>
        <v>1</v>
      </c>
      <c r="H28" s="2">
        <f t="shared" si="1"/>
        <v>0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6</v>
      </c>
      <c r="M28" s="2">
        <v>4</v>
      </c>
      <c r="N28" s="2">
        <v>0</v>
      </c>
      <c r="O28" s="2">
        <f t="shared" si="5"/>
        <v>0.6666666666666666</v>
      </c>
      <c r="P28" s="2">
        <f t="shared" si="6"/>
        <v>0</v>
      </c>
    </row>
    <row r="29" spans="1:16" ht="12.75">
      <c r="A29" s="2" t="s">
        <v>484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5</v>
      </c>
      <c r="M29" s="2">
        <v>3</v>
      </c>
      <c r="N29" s="2">
        <v>2</v>
      </c>
      <c r="O29" s="2">
        <f t="shared" si="5"/>
        <v>0.6</v>
      </c>
      <c r="P29" s="2">
        <f t="shared" si="6"/>
        <v>0.4</v>
      </c>
    </row>
    <row r="30" spans="1:16" ht="12.75">
      <c r="A30" s="2" t="s">
        <v>485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f t="shared" si="0"/>
        <v>1</v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5</v>
      </c>
      <c r="M30" s="2">
        <v>4</v>
      </c>
      <c r="N30" s="2">
        <v>2</v>
      </c>
      <c r="O30" s="2">
        <f t="shared" si="5"/>
        <v>0.8</v>
      </c>
      <c r="P30" s="2">
        <f t="shared" si="6"/>
        <v>0.4</v>
      </c>
    </row>
    <row r="31" spans="1:16" ht="12.75">
      <c r="A31" s="2" t="s">
        <v>486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3</v>
      </c>
      <c r="M31" s="2">
        <v>2</v>
      </c>
      <c r="N31" s="2">
        <v>1</v>
      </c>
      <c r="O31" s="2">
        <f t="shared" si="5"/>
        <v>0.6666666666666666</v>
      </c>
      <c r="P31" s="2">
        <f t="shared" si="6"/>
        <v>0.3333333333333333</v>
      </c>
    </row>
    <row r="32" spans="1:16" ht="12.75">
      <c r="A32" s="2" t="s">
        <v>487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4</v>
      </c>
      <c r="M32" s="2">
        <v>3</v>
      </c>
      <c r="N32" s="2">
        <v>1</v>
      </c>
      <c r="O32" s="2">
        <f t="shared" si="5"/>
        <v>0.75</v>
      </c>
      <c r="P32" s="2">
        <f t="shared" si="6"/>
        <v>0.25</v>
      </c>
    </row>
    <row r="33" spans="1:16" ht="12.75">
      <c r="A33" s="2" t="s">
        <v>488</v>
      </c>
      <c r="B33" s="2">
        <v>1</v>
      </c>
      <c r="C33" s="2">
        <v>0</v>
      </c>
      <c r="D33" s="2">
        <v>0</v>
      </c>
      <c r="E33" s="2">
        <v>0</v>
      </c>
      <c r="F33" s="2">
        <v>1</v>
      </c>
      <c r="G33" s="2">
        <f t="shared" si="0"/>
        <v>1</v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4</v>
      </c>
      <c r="M33" s="2">
        <v>3</v>
      </c>
      <c r="N33" s="2">
        <v>1</v>
      </c>
      <c r="O33" s="2">
        <f t="shared" si="5"/>
        <v>0.75</v>
      </c>
      <c r="P33" s="2">
        <f t="shared" si="6"/>
        <v>0.25</v>
      </c>
    </row>
    <row r="34" spans="1:16" ht="12.75">
      <c r="A34" s="2" t="s">
        <v>489</v>
      </c>
      <c r="B34" s="2">
        <v>1</v>
      </c>
      <c r="C34" s="2">
        <v>0</v>
      </c>
      <c r="D34" s="2">
        <v>0</v>
      </c>
      <c r="E34" s="2">
        <v>0</v>
      </c>
      <c r="F34" s="2">
        <v>1</v>
      </c>
      <c r="G34" s="2">
        <f t="shared" si="0"/>
        <v>1</v>
      </c>
      <c r="H34" s="2">
        <f t="shared" si="1"/>
        <v>0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3</v>
      </c>
      <c r="M34" s="2">
        <v>3</v>
      </c>
      <c r="N34" s="2">
        <v>2</v>
      </c>
      <c r="O34" s="2">
        <f t="shared" si="5"/>
        <v>1</v>
      </c>
      <c r="P34" s="2">
        <f t="shared" si="6"/>
        <v>0.6666666666666666</v>
      </c>
    </row>
    <row r="35" spans="1:16" ht="12.75">
      <c r="A35" s="2" t="s">
        <v>490</v>
      </c>
      <c r="B35" s="2">
        <v>1</v>
      </c>
      <c r="C35" s="2">
        <v>0</v>
      </c>
      <c r="D35" s="2">
        <v>0</v>
      </c>
      <c r="E35" s="2">
        <v>0</v>
      </c>
      <c r="F35" s="2">
        <v>1</v>
      </c>
      <c r="G35" s="2">
        <f t="shared" si="0"/>
        <v>1</v>
      </c>
      <c r="H35" s="2">
        <f t="shared" si="1"/>
        <v>0</v>
      </c>
      <c r="I35" s="2">
        <f t="shared" si="2"/>
        <v>0</v>
      </c>
      <c r="J35" s="2">
        <f t="shared" si="3"/>
        <v>0</v>
      </c>
      <c r="K35" s="2">
        <f t="shared" si="4"/>
        <v>1</v>
      </c>
      <c r="L35" s="2">
        <v>4</v>
      </c>
      <c r="M35" s="2">
        <v>4</v>
      </c>
      <c r="N35" s="2">
        <v>2</v>
      </c>
      <c r="O35" s="2">
        <f t="shared" si="5"/>
        <v>1</v>
      </c>
      <c r="P35" s="2">
        <f t="shared" si="6"/>
        <v>0.5</v>
      </c>
    </row>
    <row r="36" spans="1:16" ht="12.75">
      <c r="A36" s="2" t="s">
        <v>491</v>
      </c>
      <c r="B36" s="2">
        <v>1</v>
      </c>
      <c r="C36" s="2">
        <v>0</v>
      </c>
      <c r="D36" s="2">
        <v>0</v>
      </c>
      <c r="E36" s="2">
        <v>0</v>
      </c>
      <c r="F36" s="2">
        <v>1</v>
      </c>
      <c r="G36" s="2">
        <f t="shared" si="0"/>
        <v>1</v>
      </c>
      <c r="H36" s="2">
        <f t="shared" si="1"/>
        <v>0</v>
      </c>
      <c r="I36" s="2">
        <f t="shared" si="2"/>
        <v>0</v>
      </c>
      <c r="J36" s="2">
        <f t="shared" si="3"/>
        <v>0</v>
      </c>
      <c r="K36" s="2">
        <f t="shared" si="4"/>
        <v>1</v>
      </c>
      <c r="L36" s="2">
        <v>3</v>
      </c>
      <c r="M36" s="2">
        <v>3</v>
      </c>
      <c r="N36" s="2">
        <v>1</v>
      </c>
      <c r="O36" s="2">
        <f t="shared" si="5"/>
        <v>1</v>
      </c>
      <c r="P36" s="2">
        <f t="shared" si="6"/>
        <v>0.3333333333333333</v>
      </c>
    </row>
    <row r="37" spans="1:16" ht="12.75">
      <c r="A37" s="2" t="s">
        <v>492</v>
      </c>
      <c r="B37" s="2">
        <v>1</v>
      </c>
      <c r="C37" s="2">
        <v>0</v>
      </c>
      <c r="D37" s="2">
        <v>0</v>
      </c>
      <c r="E37" s="2">
        <v>0</v>
      </c>
      <c r="F37" s="2">
        <v>1</v>
      </c>
      <c r="G37" s="2">
        <f t="shared" si="0"/>
        <v>1</v>
      </c>
      <c r="H37" s="2">
        <f t="shared" si="1"/>
        <v>0</v>
      </c>
      <c r="I37" s="2">
        <f t="shared" si="2"/>
        <v>0</v>
      </c>
      <c r="J37" s="2">
        <f t="shared" si="3"/>
        <v>0</v>
      </c>
      <c r="K37" s="2">
        <f t="shared" si="4"/>
        <v>1</v>
      </c>
      <c r="L37" s="2">
        <v>4</v>
      </c>
      <c r="M37" s="2">
        <v>4</v>
      </c>
      <c r="N37" s="2">
        <v>2</v>
      </c>
      <c r="O37" s="2">
        <f t="shared" si="5"/>
        <v>1</v>
      </c>
      <c r="P37" s="2">
        <f t="shared" si="6"/>
        <v>0.5</v>
      </c>
    </row>
    <row r="38" spans="1:16" ht="12.75">
      <c r="A38" s="2" t="s">
        <v>493</v>
      </c>
      <c r="B38" s="2">
        <v>1</v>
      </c>
      <c r="C38" s="2">
        <v>0</v>
      </c>
      <c r="D38" s="2">
        <v>0</v>
      </c>
      <c r="E38" s="2">
        <v>0</v>
      </c>
      <c r="F38" s="2">
        <v>1</v>
      </c>
      <c r="G38" s="2">
        <f t="shared" si="0"/>
        <v>1</v>
      </c>
      <c r="H38" s="2">
        <f t="shared" si="1"/>
        <v>0</v>
      </c>
      <c r="I38" s="2">
        <f t="shared" si="2"/>
        <v>0</v>
      </c>
      <c r="J38" s="2">
        <f t="shared" si="3"/>
        <v>0</v>
      </c>
      <c r="K38" s="2">
        <f t="shared" si="4"/>
        <v>1</v>
      </c>
      <c r="L38" s="2">
        <v>4</v>
      </c>
      <c r="M38" s="2">
        <v>4</v>
      </c>
      <c r="N38" s="2">
        <v>1</v>
      </c>
      <c r="O38" s="2">
        <f t="shared" si="5"/>
        <v>1</v>
      </c>
      <c r="P38" s="2">
        <f t="shared" si="6"/>
        <v>0.25</v>
      </c>
    </row>
    <row r="39" spans="1:16" ht="12.75">
      <c r="A39" s="2" t="s">
        <v>494</v>
      </c>
      <c r="B39" s="2">
        <v>0</v>
      </c>
      <c r="C39" s="2">
        <v>0</v>
      </c>
      <c r="D39" s="2">
        <v>1</v>
      </c>
      <c r="E39" s="2">
        <v>0</v>
      </c>
      <c r="F39" s="2">
        <v>2</v>
      </c>
      <c r="G39" s="2">
        <f t="shared" si="0"/>
        <v>0</v>
      </c>
      <c r="H39" s="2">
        <f t="shared" si="1"/>
        <v>1</v>
      </c>
      <c r="I39" s="2">
        <f t="shared" si="2"/>
        <v>0</v>
      </c>
      <c r="J39" s="2">
        <f t="shared" si="3"/>
        <v>0</v>
      </c>
      <c r="K39" s="2">
        <f t="shared" si="4"/>
        <v>1</v>
      </c>
      <c r="L39" s="2">
        <v>5</v>
      </c>
      <c r="M39" s="2">
        <v>3</v>
      </c>
      <c r="N39" s="2">
        <v>3</v>
      </c>
      <c r="O39" s="2">
        <f t="shared" si="5"/>
        <v>0.6</v>
      </c>
      <c r="P39" s="2">
        <f t="shared" si="6"/>
        <v>0.6</v>
      </c>
    </row>
    <row r="40" spans="1:16" ht="12.75">
      <c r="A40" s="2" t="s">
        <v>495</v>
      </c>
      <c r="B40" s="2">
        <v>1</v>
      </c>
      <c r="C40" s="2">
        <v>0</v>
      </c>
      <c r="D40" s="2">
        <v>0</v>
      </c>
      <c r="E40" s="2">
        <v>0</v>
      </c>
      <c r="F40" s="2">
        <v>1</v>
      </c>
      <c r="G40" s="2">
        <f t="shared" si="0"/>
        <v>1</v>
      </c>
      <c r="H40" s="2">
        <f t="shared" si="1"/>
        <v>0</v>
      </c>
      <c r="I40" s="2">
        <f t="shared" si="2"/>
        <v>0</v>
      </c>
      <c r="J40" s="2">
        <f t="shared" si="3"/>
        <v>0</v>
      </c>
      <c r="K40" s="2">
        <f t="shared" si="4"/>
        <v>1</v>
      </c>
      <c r="L40" s="2">
        <v>4</v>
      </c>
      <c r="M40" s="2">
        <v>2</v>
      </c>
      <c r="N40" s="2">
        <v>0</v>
      </c>
      <c r="O40" s="2">
        <f t="shared" si="5"/>
        <v>0.5</v>
      </c>
      <c r="P40" s="2">
        <f t="shared" si="6"/>
        <v>0</v>
      </c>
    </row>
    <row r="41" spans="1:16" ht="12.75">
      <c r="A41" s="2" t="s">
        <v>496</v>
      </c>
      <c r="B41" s="2">
        <v>0</v>
      </c>
      <c r="C41" s="2">
        <v>0</v>
      </c>
      <c r="D41" s="2">
        <v>0</v>
      </c>
      <c r="E41" s="2">
        <v>1</v>
      </c>
      <c r="F41" s="2">
        <v>1</v>
      </c>
      <c r="G41" s="2">
        <f t="shared" si="0"/>
        <v>1</v>
      </c>
      <c r="H41" s="2">
        <f t="shared" si="1"/>
        <v>0</v>
      </c>
      <c r="I41" s="2">
        <f t="shared" si="2"/>
        <v>0</v>
      </c>
      <c r="J41" s="2">
        <f t="shared" si="3"/>
        <v>0</v>
      </c>
      <c r="K41" s="2">
        <f t="shared" si="4"/>
        <v>1</v>
      </c>
      <c r="L41" s="2">
        <v>5</v>
      </c>
      <c r="M41" s="2">
        <v>3</v>
      </c>
      <c r="N41" s="2">
        <v>2</v>
      </c>
      <c r="O41" s="2">
        <f t="shared" si="5"/>
        <v>0.6</v>
      </c>
      <c r="P41" s="2">
        <f t="shared" si="6"/>
        <v>0.4</v>
      </c>
    </row>
    <row r="42" spans="1:16" ht="12.75">
      <c r="A42" s="2" t="s">
        <v>497</v>
      </c>
      <c r="B42" s="2">
        <v>1</v>
      </c>
      <c r="C42" s="2">
        <v>0</v>
      </c>
      <c r="D42" s="2">
        <v>0</v>
      </c>
      <c r="E42" s="2">
        <v>0</v>
      </c>
      <c r="F42" s="2">
        <v>1</v>
      </c>
      <c r="G42" s="2">
        <f t="shared" si="0"/>
        <v>1</v>
      </c>
      <c r="H42" s="2">
        <f t="shared" si="1"/>
        <v>0</v>
      </c>
      <c r="I42" s="2">
        <f t="shared" si="2"/>
        <v>0</v>
      </c>
      <c r="J42" s="2">
        <f t="shared" si="3"/>
        <v>0</v>
      </c>
      <c r="K42" s="2">
        <f t="shared" si="4"/>
        <v>1</v>
      </c>
      <c r="L42" s="2">
        <v>3</v>
      </c>
      <c r="M42" s="2">
        <v>2</v>
      </c>
      <c r="N42" s="2">
        <v>2</v>
      </c>
      <c r="O42" s="2">
        <f t="shared" si="5"/>
        <v>0.6666666666666666</v>
      </c>
      <c r="P42" s="2">
        <f t="shared" si="6"/>
        <v>0.6666666666666666</v>
      </c>
    </row>
    <row r="43" spans="1:16" ht="12.75">
      <c r="A43" s="2" t="s">
        <v>498</v>
      </c>
      <c r="B43" s="2">
        <v>0</v>
      </c>
      <c r="C43" s="2">
        <v>0</v>
      </c>
      <c r="D43" s="2">
        <v>0</v>
      </c>
      <c r="E43" s="2">
        <v>1</v>
      </c>
      <c r="F43" s="2">
        <v>2</v>
      </c>
      <c r="G43" s="2">
        <f t="shared" si="0"/>
        <v>0</v>
      </c>
      <c r="H43" s="2">
        <f t="shared" si="1"/>
        <v>1</v>
      </c>
      <c r="I43" s="2">
        <f t="shared" si="2"/>
        <v>0</v>
      </c>
      <c r="J43" s="2">
        <f t="shared" si="3"/>
        <v>0</v>
      </c>
      <c r="K43" s="2">
        <f t="shared" si="4"/>
        <v>1</v>
      </c>
      <c r="L43" s="2">
        <v>4</v>
      </c>
      <c r="M43" s="2">
        <v>1</v>
      </c>
      <c r="N43" s="2">
        <v>2</v>
      </c>
      <c r="O43" s="2">
        <f t="shared" si="5"/>
        <v>0.25</v>
      </c>
      <c r="P43" s="2">
        <f t="shared" si="6"/>
        <v>0.5</v>
      </c>
    </row>
    <row r="44" spans="1:16" ht="12.75">
      <c r="A44" s="2" t="s">
        <v>499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f t="shared" si="0"/>
        <v>1</v>
      </c>
      <c r="H44" s="2">
        <f t="shared" si="1"/>
        <v>0</v>
      </c>
      <c r="I44" s="2">
        <f t="shared" si="2"/>
        <v>0</v>
      </c>
      <c r="J44" s="2">
        <f t="shared" si="3"/>
        <v>0</v>
      </c>
      <c r="K44" s="2">
        <f t="shared" si="4"/>
        <v>1</v>
      </c>
      <c r="L44" s="2">
        <v>4</v>
      </c>
      <c r="M44" s="2">
        <v>4</v>
      </c>
      <c r="N44" s="2">
        <v>0</v>
      </c>
      <c r="O44" s="2">
        <f t="shared" si="5"/>
        <v>1</v>
      </c>
      <c r="P44" s="2">
        <f t="shared" si="6"/>
        <v>0</v>
      </c>
    </row>
    <row r="45" spans="1:16" ht="12.75">
      <c r="A45" s="2" t="s">
        <v>500</v>
      </c>
      <c r="B45" s="2">
        <v>0</v>
      </c>
      <c r="C45" s="2">
        <v>0</v>
      </c>
      <c r="D45" s="2">
        <v>1</v>
      </c>
      <c r="E45" s="2">
        <v>0</v>
      </c>
      <c r="F45" s="2">
        <v>2</v>
      </c>
      <c r="G45" s="2">
        <f t="shared" si="0"/>
        <v>0</v>
      </c>
      <c r="H45" s="2">
        <f t="shared" si="1"/>
        <v>1</v>
      </c>
      <c r="I45" s="2">
        <f t="shared" si="2"/>
        <v>0</v>
      </c>
      <c r="J45" s="2">
        <f t="shared" si="3"/>
        <v>0</v>
      </c>
      <c r="K45" s="2">
        <f t="shared" si="4"/>
        <v>1</v>
      </c>
      <c r="L45" s="2">
        <v>4</v>
      </c>
      <c r="M45" s="2">
        <v>3</v>
      </c>
      <c r="N45" s="2">
        <v>3</v>
      </c>
      <c r="O45" s="2">
        <f t="shared" si="5"/>
        <v>0.75</v>
      </c>
      <c r="P45" s="2">
        <f t="shared" si="6"/>
        <v>0.75</v>
      </c>
    </row>
    <row r="46" spans="1:16" ht="12.75">
      <c r="A46" s="2" t="s">
        <v>501</v>
      </c>
      <c r="B46" s="2">
        <v>0</v>
      </c>
      <c r="C46" s="2">
        <v>0</v>
      </c>
      <c r="D46" s="2">
        <v>1</v>
      </c>
      <c r="E46" s="2">
        <v>0</v>
      </c>
      <c r="F46" s="2">
        <v>1</v>
      </c>
      <c r="G46" s="2">
        <f t="shared" si="0"/>
        <v>1</v>
      </c>
      <c r="H46" s="2">
        <f t="shared" si="1"/>
        <v>0</v>
      </c>
      <c r="I46" s="2">
        <f t="shared" si="2"/>
        <v>0</v>
      </c>
      <c r="J46" s="2">
        <f t="shared" si="3"/>
        <v>0</v>
      </c>
      <c r="K46" s="2">
        <f t="shared" si="4"/>
        <v>1</v>
      </c>
      <c r="L46" s="2">
        <v>3</v>
      </c>
      <c r="M46" s="2">
        <v>3</v>
      </c>
      <c r="N46" s="2">
        <v>2</v>
      </c>
      <c r="O46" s="2">
        <f t="shared" si="5"/>
        <v>1</v>
      </c>
      <c r="P46" s="2">
        <f t="shared" si="6"/>
        <v>0.6666666666666666</v>
      </c>
    </row>
    <row r="47" spans="1:16" ht="12.75">
      <c r="A47" s="2" t="s">
        <v>502</v>
      </c>
      <c r="B47" s="2">
        <v>0</v>
      </c>
      <c r="C47" s="2">
        <v>0</v>
      </c>
      <c r="D47" s="2">
        <v>1</v>
      </c>
      <c r="E47" s="2">
        <v>0</v>
      </c>
      <c r="F47" s="2">
        <v>1</v>
      </c>
      <c r="G47" s="2">
        <f t="shared" si="0"/>
        <v>1</v>
      </c>
      <c r="H47" s="2">
        <f t="shared" si="1"/>
        <v>0</v>
      </c>
      <c r="I47" s="2">
        <f t="shared" si="2"/>
        <v>0</v>
      </c>
      <c r="J47" s="2">
        <f t="shared" si="3"/>
        <v>0</v>
      </c>
      <c r="K47" s="2">
        <f t="shared" si="4"/>
        <v>1</v>
      </c>
      <c r="L47" s="2">
        <v>5</v>
      </c>
      <c r="M47" s="2">
        <v>4</v>
      </c>
      <c r="N47" s="2">
        <v>3</v>
      </c>
      <c r="O47" s="2">
        <f t="shared" si="5"/>
        <v>0.8</v>
      </c>
      <c r="P47" s="2">
        <f t="shared" si="6"/>
        <v>0.6</v>
      </c>
    </row>
    <row r="48" spans="1:16" ht="12.75">
      <c r="A48" s="2" t="s">
        <v>503</v>
      </c>
      <c r="B48" s="2">
        <v>1</v>
      </c>
      <c r="C48" s="2">
        <v>0</v>
      </c>
      <c r="D48" s="2">
        <v>0</v>
      </c>
      <c r="E48" s="2">
        <v>0</v>
      </c>
      <c r="F48" s="2">
        <v>1</v>
      </c>
      <c r="G48" s="2">
        <f t="shared" si="0"/>
        <v>1</v>
      </c>
      <c r="H48" s="2">
        <f t="shared" si="1"/>
        <v>0</v>
      </c>
      <c r="I48" s="2">
        <f t="shared" si="2"/>
        <v>0</v>
      </c>
      <c r="J48" s="2">
        <f t="shared" si="3"/>
        <v>0</v>
      </c>
      <c r="K48" s="2">
        <f t="shared" si="4"/>
        <v>1</v>
      </c>
      <c r="L48" s="2">
        <v>4</v>
      </c>
      <c r="M48" s="2">
        <v>4</v>
      </c>
      <c r="N48" s="2">
        <v>2</v>
      </c>
      <c r="O48" s="2">
        <f t="shared" si="5"/>
        <v>1</v>
      </c>
      <c r="P48" s="2">
        <f t="shared" si="6"/>
        <v>0.5</v>
      </c>
    </row>
    <row r="49" spans="1:16" ht="12.75">
      <c r="A49" s="2" t="s">
        <v>504</v>
      </c>
      <c r="B49" s="2">
        <v>1</v>
      </c>
      <c r="C49" s="2">
        <v>0</v>
      </c>
      <c r="D49" s="2">
        <v>0</v>
      </c>
      <c r="E49" s="2">
        <v>0</v>
      </c>
      <c r="F49" s="2">
        <v>1</v>
      </c>
      <c r="G49" s="2">
        <f t="shared" si="0"/>
        <v>1</v>
      </c>
      <c r="H49" s="2">
        <f t="shared" si="1"/>
        <v>0</v>
      </c>
      <c r="I49" s="2">
        <f t="shared" si="2"/>
        <v>0</v>
      </c>
      <c r="J49" s="2">
        <f t="shared" si="3"/>
        <v>0</v>
      </c>
      <c r="K49" s="2">
        <f t="shared" si="4"/>
        <v>1</v>
      </c>
      <c r="L49" s="2">
        <v>3</v>
      </c>
      <c r="M49" s="2">
        <v>3</v>
      </c>
      <c r="N49" s="2">
        <v>1</v>
      </c>
      <c r="O49" s="2">
        <f t="shared" si="5"/>
        <v>1</v>
      </c>
      <c r="P49" s="2">
        <f t="shared" si="6"/>
        <v>0.3333333333333333</v>
      </c>
    </row>
    <row r="50" spans="1:16" ht="12.75">
      <c r="A50" s="2" t="s">
        <v>505</v>
      </c>
      <c r="B50" s="2">
        <v>0</v>
      </c>
      <c r="C50" s="2">
        <v>0</v>
      </c>
      <c r="D50" s="2">
        <v>1</v>
      </c>
      <c r="E50" s="2">
        <v>0</v>
      </c>
      <c r="F50" s="2">
        <v>1</v>
      </c>
      <c r="G50" s="2">
        <f t="shared" si="0"/>
        <v>1</v>
      </c>
      <c r="H50" s="2">
        <f t="shared" si="1"/>
        <v>0</v>
      </c>
      <c r="I50" s="2">
        <f t="shared" si="2"/>
        <v>0</v>
      </c>
      <c r="J50" s="2">
        <f t="shared" si="3"/>
        <v>0</v>
      </c>
      <c r="K50" s="2">
        <f t="shared" si="4"/>
        <v>1</v>
      </c>
      <c r="L50" s="2">
        <v>4</v>
      </c>
      <c r="M50" s="2">
        <v>3</v>
      </c>
      <c r="N50" s="2">
        <v>2</v>
      </c>
      <c r="O50" s="2">
        <f t="shared" si="5"/>
        <v>0.75</v>
      </c>
      <c r="P50" s="2">
        <f t="shared" si="6"/>
        <v>0.5</v>
      </c>
    </row>
    <row r="51" spans="1:16" ht="12.75">
      <c r="A51" s="2" t="s">
        <v>506</v>
      </c>
      <c r="B51" s="2">
        <v>0</v>
      </c>
      <c r="C51" s="2">
        <v>0</v>
      </c>
      <c r="D51" s="2">
        <v>1</v>
      </c>
      <c r="E51" s="2">
        <v>0</v>
      </c>
      <c r="F51" s="2">
        <v>1</v>
      </c>
      <c r="G51" s="2">
        <f t="shared" si="0"/>
        <v>1</v>
      </c>
      <c r="H51" s="2">
        <f t="shared" si="1"/>
        <v>0</v>
      </c>
      <c r="I51" s="2">
        <f t="shared" si="2"/>
        <v>0</v>
      </c>
      <c r="J51" s="2">
        <f t="shared" si="3"/>
        <v>0</v>
      </c>
      <c r="K51" s="2">
        <f t="shared" si="4"/>
        <v>1</v>
      </c>
      <c r="L51" s="2">
        <v>4</v>
      </c>
      <c r="M51" s="2">
        <v>4</v>
      </c>
      <c r="N51" s="2">
        <v>3</v>
      </c>
      <c r="O51" s="2">
        <f t="shared" si="5"/>
        <v>1</v>
      </c>
      <c r="P51" s="2">
        <f t="shared" si="6"/>
        <v>0.75</v>
      </c>
    </row>
    <row r="52" spans="1:16" ht="12.75">
      <c r="A52" s="2" t="s">
        <v>507</v>
      </c>
      <c r="B52" s="2">
        <v>0</v>
      </c>
      <c r="C52" s="2">
        <v>0</v>
      </c>
      <c r="D52" s="2">
        <v>1</v>
      </c>
      <c r="E52" s="2">
        <v>0</v>
      </c>
      <c r="F52" s="2">
        <v>1</v>
      </c>
      <c r="G52" s="2">
        <f t="shared" si="0"/>
        <v>1</v>
      </c>
      <c r="H52" s="2">
        <f t="shared" si="1"/>
        <v>0</v>
      </c>
      <c r="I52" s="2">
        <f t="shared" si="2"/>
        <v>0</v>
      </c>
      <c r="J52" s="2">
        <f t="shared" si="3"/>
        <v>0</v>
      </c>
      <c r="K52" s="2">
        <f t="shared" si="4"/>
        <v>1</v>
      </c>
      <c r="L52" s="2">
        <v>4</v>
      </c>
      <c r="M52" s="2">
        <v>2</v>
      </c>
      <c r="N52" s="2">
        <v>2</v>
      </c>
      <c r="O52" s="2">
        <f t="shared" si="5"/>
        <v>0.5</v>
      </c>
      <c r="P52" s="2">
        <f t="shared" si="6"/>
        <v>0.5</v>
      </c>
    </row>
    <row r="53" spans="1:16" ht="12.75">
      <c r="A53" s="2" t="s">
        <v>508</v>
      </c>
      <c r="B53" s="2">
        <v>1</v>
      </c>
      <c r="C53" s="2">
        <v>0</v>
      </c>
      <c r="D53" s="2">
        <v>0</v>
      </c>
      <c r="E53" s="2">
        <v>0</v>
      </c>
      <c r="F53" s="2">
        <v>1</v>
      </c>
      <c r="G53" s="2">
        <f t="shared" si="0"/>
        <v>1</v>
      </c>
      <c r="H53" s="2">
        <f t="shared" si="1"/>
        <v>0</v>
      </c>
      <c r="I53" s="2">
        <f t="shared" si="2"/>
        <v>0</v>
      </c>
      <c r="J53" s="2">
        <f t="shared" si="3"/>
        <v>0</v>
      </c>
      <c r="K53" s="2">
        <f t="shared" si="4"/>
        <v>1</v>
      </c>
      <c r="L53" s="2">
        <v>3</v>
      </c>
      <c r="M53" s="2">
        <v>2</v>
      </c>
      <c r="N53" s="2">
        <v>0</v>
      </c>
      <c r="O53" s="2">
        <f t="shared" si="5"/>
        <v>0.6666666666666666</v>
      </c>
      <c r="P53" s="2">
        <f t="shared" si="6"/>
        <v>0</v>
      </c>
    </row>
    <row r="54" spans="1:16" ht="12.75">
      <c r="A54" s="2" t="s">
        <v>509</v>
      </c>
      <c r="B54" s="2">
        <v>1</v>
      </c>
      <c r="C54" s="2">
        <v>0</v>
      </c>
      <c r="D54" s="2">
        <v>0</v>
      </c>
      <c r="E54" s="2">
        <v>0</v>
      </c>
      <c r="F54" s="2">
        <v>1</v>
      </c>
      <c r="G54" s="2">
        <f t="shared" si="0"/>
        <v>1</v>
      </c>
      <c r="H54" s="2">
        <f t="shared" si="1"/>
        <v>0</v>
      </c>
      <c r="I54" s="2">
        <f t="shared" si="2"/>
        <v>0</v>
      </c>
      <c r="J54" s="2">
        <f t="shared" si="3"/>
        <v>0</v>
      </c>
      <c r="K54" s="2">
        <f t="shared" si="4"/>
        <v>1</v>
      </c>
      <c r="L54" s="2">
        <v>4</v>
      </c>
      <c r="M54" s="2">
        <v>3</v>
      </c>
      <c r="N54" s="2">
        <v>2</v>
      </c>
      <c r="O54" s="2">
        <f t="shared" si="5"/>
        <v>0.75</v>
      </c>
      <c r="P54" s="2">
        <f t="shared" si="6"/>
        <v>0.5</v>
      </c>
    </row>
    <row r="55" spans="1:16" ht="12.75">
      <c r="A55" s="2" t="s">
        <v>510</v>
      </c>
      <c r="B55" s="2">
        <v>0</v>
      </c>
      <c r="C55" s="2">
        <v>0</v>
      </c>
      <c r="D55" s="2">
        <v>0</v>
      </c>
      <c r="E55" s="2">
        <v>1</v>
      </c>
      <c r="F55" s="2">
        <v>1</v>
      </c>
      <c r="G55" s="2">
        <f t="shared" si="0"/>
        <v>1</v>
      </c>
      <c r="H55" s="2">
        <f t="shared" si="1"/>
        <v>0</v>
      </c>
      <c r="I55" s="2">
        <f t="shared" si="2"/>
        <v>0</v>
      </c>
      <c r="J55" s="2">
        <f t="shared" si="3"/>
        <v>0</v>
      </c>
      <c r="K55" s="2">
        <f t="shared" si="4"/>
        <v>1</v>
      </c>
      <c r="L55" s="2">
        <v>4</v>
      </c>
      <c r="M55" s="2">
        <v>2</v>
      </c>
      <c r="N55" s="2">
        <v>2</v>
      </c>
      <c r="O55" s="2">
        <f t="shared" si="5"/>
        <v>0.5</v>
      </c>
      <c r="P55" s="2">
        <f t="shared" si="6"/>
        <v>0.5</v>
      </c>
    </row>
    <row r="56" spans="1:16" ht="12.75">
      <c r="A56" s="2" t="s">
        <v>516</v>
      </c>
      <c r="B56" s="2">
        <v>1</v>
      </c>
      <c r="C56" s="2">
        <v>0</v>
      </c>
      <c r="D56" s="2">
        <v>0</v>
      </c>
      <c r="E56" s="2">
        <v>0</v>
      </c>
      <c r="F56" s="2">
        <v>1</v>
      </c>
      <c r="G56" s="2">
        <f t="shared" si="0"/>
        <v>1</v>
      </c>
      <c r="H56" s="2">
        <f t="shared" si="1"/>
        <v>0</v>
      </c>
      <c r="I56" s="2">
        <f t="shared" si="2"/>
        <v>0</v>
      </c>
      <c r="J56" s="2">
        <f t="shared" si="3"/>
        <v>0</v>
      </c>
      <c r="K56" s="2">
        <f t="shared" si="4"/>
        <v>1</v>
      </c>
      <c r="L56" s="2">
        <v>4</v>
      </c>
      <c r="M56" s="2">
        <v>3</v>
      </c>
      <c r="N56" s="2">
        <v>2</v>
      </c>
      <c r="O56" s="2">
        <f t="shared" si="5"/>
        <v>0.75</v>
      </c>
      <c r="P56" s="2">
        <f t="shared" si="6"/>
        <v>0.5</v>
      </c>
    </row>
    <row r="57" spans="1:16" ht="12.75">
      <c r="A57" s="2" t="s">
        <v>517</v>
      </c>
      <c r="B57" s="2">
        <v>1</v>
      </c>
      <c r="C57" s="2">
        <v>0</v>
      </c>
      <c r="D57" s="2">
        <v>0</v>
      </c>
      <c r="E57" s="2">
        <v>0</v>
      </c>
      <c r="F57" s="2">
        <v>1</v>
      </c>
      <c r="G57" s="2">
        <f t="shared" si="0"/>
        <v>1</v>
      </c>
      <c r="H57" s="2">
        <f t="shared" si="1"/>
        <v>0</v>
      </c>
      <c r="I57" s="2">
        <f t="shared" si="2"/>
        <v>0</v>
      </c>
      <c r="J57" s="2">
        <f t="shared" si="3"/>
        <v>0</v>
      </c>
      <c r="K57" s="2">
        <f t="shared" si="4"/>
        <v>1</v>
      </c>
      <c r="L57" s="2">
        <v>4</v>
      </c>
      <c r="M57" s="2">
        <v>3</v>
      </c>
      <c r="N57" s="2">
        <v>2</v>
      </c>
      <c r="O57" s="2">
        <f t="shared" si="5"/>
        <v>0.75</v>
      </c>
      <c r="P57" s="2">
        <f t="shared" si="6"/>
        <v>0.5</v>
      </c>
    </row>
    <row r="58" spans="1:16" ht="12.75">
      <c r="A58" s="2" t="s">
        <v>518</v>
      </c>
      <c r="B58" s="2">
        <v>1</v>
      </c>
      <c r="C58" s="2">
        <v>0</v>
      </c>
      <c r="D58" s="2">
        <v>0</v>
      </c>
      <c r="E58" s="2">
        <v>0</v>
      </c>
      <c r="F58" s="2">
        <v>1</v>
      </c>
      <c r="G58" s="2">
        <f t="shared" si="0"/>
        <v>1</v>
      </c>
      <c r="H58" s="2">
        <f t="shared" si="1"/>
        <v>0</v>
      </c>
      <c r="I58" s="2">
        <f t="shared" si="2"/>
        <v>0</v>
      </c>
      <c r="J58" s="2">
        <f t="shared" si="3"/>
        <v>0</v>
      </c>
      <c r="K58" s="2">
        <f t="shared" si="4"/>
        <v>1</v>
      </c>
      <c r="L58" s="2">
        <v>5</v>
      </c>
      <c r="M58" s="2">
        <v>4</v>
      </c>
      <c r="N58" s="2">
        <v>1</v>
      </c>
      <c r="O58" s="2">
        <f t="shared" si="5"/>
        <v>0.8</v>
      </c>
      <c r="P58" s="2">
        <f t="shared" si="6"/>
        <v>0.2</v>
      </c>
    </row>
    <row r="59" spans="1:16" ht="12.75">
      <c r="A59" s="2" t="s">
        <v>519</v>
      </c>
      <c r="B59" s="2">
        <v>0</v>
      </c>
      <c r="C59" s="2">
        <v>0</v>
      </c>
      <c r="D59" s="2">
        <v>0</v>
      </c>
      <c r="E59" s="2">
        <v>1</v>
      </c>
      <c r="F59" s="2">
        <v>2</v>
      </c>
      <c r="G59" s="2">
        <f t="shared" si="0"/>
        <v>0</v>
      </c>
      <c r="H59" s="2">
        <f t="shared" si="1"/>
        <v>1</v>
      </c>
      <c r="I59" s="2">
        <f t="shared" si="2"/>
        <v>0</v>
      </c>
      <c r="J59" s="2">
        <f t="shared" si="3"/>
        <v>0</v>
      </c>
      <c r="K59" s="2">
        <f t="shared" si="4"/>
        <v>1</v>
      </c>
      <c r="L59" s="2">
        <v>4</v>
      </c>
      <c r="M59" s="2">
        <v>2</v>
      </c>
      <c r="N59" s="2">
        <v>2</v>
      </c>
      <c r="O59" s="2">
        <f t="shared" si="5"/>
        <v>0.5</v>
      </c>
      <c r="P59" s="2">
        <f t="shared" si="6"/>
        <v>0.5</v>
      </c>
    </row>
    <row r="60" spans="1:16" ht="12.75">
      <c r="A60" s="2" t="s">
        <v>520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f t="shared" si="0"/>
        <v>1</v>
      </c>
      <c r="H60" s="2">
        <f t="shared" si="1"/>
        <v>0</v>
      </c>
      <c r="I60" s="2">
        <f t="shared" si="2"/>
        <v>0</v>
      </c>
      <c r="J60" s="2">
        <f t="shared" si="3"/>
        <v>0</v>
      </c>
      <c r="K60" s="2">
        <f t="shared" si="4"/>
        <v>1</v>
      </c>
      <c r="L60" s="2">
        <v>5</v>
      </c>
      <c r="M60" s="2">
        <v>2</v>
      </c>
      <c r="N60" s="2">
        <v>0</v>
      </c>
      <c r="O60" s="2">
        <f t="shared" si="5"/>
        <v>0.4</v>
      </c>
      <c r="P60" s="2">
        <f t="shared" si="6"/>
        <v>0</v>
      </c>
    </row>
    <row r="61" spans="1:16" ht="12.75">
      <c r="A61" s="2" t="s">
        <v>521</v>
      </c>
      <c r="B61" s="2">
        <v>1</v>
      </c>
      <c r="C61" s="2">
        <v>0</v>
      </c>
      <c r="D61" s="2">
        <v>0</v>
      </c>
      <c r="E61" s="2">
        <v>0</v>
      </c>
      <c r="F61" s="2">
        <v>1</v>
      </c>
      <c r="G61" s="2">
        <f t="shared" si="0"/>
        <v>1</v>
      </c>
      <c r="H61" s="2">
        <f t="shared" si="1"/>
        <v>0</v>
      </c>
      <c r="I61" s="2">
        <f t="shared" si="2"/>
        <v>0</v>
      </c>
      <c r="J61" s="2">
        <f t="shared" si="3"/>
        <v>0</v>
      </c>
      <c r="K61" s="2">
        <f t="shared" si="4"/>
        <v>1</v>
      </c>
      <c r="L61" s="2">
        <v>4</v>
      </c>
      <c r="M61" s="2">
        <v>3</v>
      </c>
      <c r="N61" s="2">
        <v>2</v>
      </c>
      <c r="O61" s="2">
        <f t="shared" si="5"/>
        <v>0.75</v>
      </c>
      <c r="P61" s="2">
        <f t="shared" si="6"/>
        <v>0.5</v>
      </c>
    </row>
    <row r="62" spans="1:16" ht="12.75">
      <c r="A62" s="2" t="s">
        <v>522</v>
      </c>
      <c r="B62" s="2">
        <v>1</v>
      </c>
      <c r="C62" s="2">
        <v>0</v>
      </c>
      <c r="D62" s="2">
        <v>0</v>
      </c>
      <c r="E62" s="2">
        <v>0</v>
      </c>
      <c r="F62" s="2">
        <v>1</v>
      </c>
      <c r="G62" s="2">
        <f t="shared" si="0"/>
        <v>1</v>
      </c>
      <c r="H62" s="2">
        <f t="shared" si="1"/>
        <v>0</v>
      </c>
      <c r="I62" s="2">
        <f t="shared" si="2"/>
        <v>0</v>
      </c>
      <c r="J62" s="2">
        <f t="shared" si="3"/>
        <v>0</v>
      </c>
      <c r="K62" s="2">
        <f t="shared" si="4"/>
        <v>1</v>
      </c>
      <c r="L62" s="2">
        <v>5</v>
      </c>
      <c r="M62" s="2">
        <v>4</v>
      </c>
      <c r="N62" s="2">
        <v>2</v>
      </c>
      <c r="O62" s="2">
        <f t="shared" si="5"/>
        <v>0.8</v>
      </c>
      <c r="P62" s="2">
        <f t="shared" si="6"/>
        <v>0.4</v>
      </c>
    </row>
    <row r="63" spans="1:16" ht="12.75">
      <c r="A63" s="2" t="s">
        <v>523</v>
      </c>
      <c r="B63" s="2">
        <v>1</v>
      </c>
      <c r="C63" s="2">
        <v>0</v>
      </c>
      <c r="D63" s="2">
        <v>0</v>
      </c>
      <c r="E63" s="2">
        <v>0</v>
      </c>
      <c r="F63" s="2">
        <v>1</v>
      </c>
      <c r="G63" s="2">
        <f t="shared" si="0"/>
        <v>1</v>
      </c>
      <c r="H63" s="2">
        <f t="shared" si="1"/>
        <v>0</v>
      </c>
      <c r="I63" s="2">
        <f t="shared" si="2"/>
        <v>0</v>
      </c>
      <c r="J63" s="2">
        <f t="shared" si="3"/>
        <v>0</v>
      </c>
      <c r="K63" s="2">
        <f t="shared" si="4"/>
        <v>1</v>
      </c>
      <c r="L63" s="2">
        <v>4</v>
      </c>
      <c r="M63" s="2">
        <v>3</v>
      </c>
      <c r="N63" s="2">
        <v>0</v>
      </c>
      <c r="O63" s="2">
        <f t="shared" si="5"/>
        <v>0.75</v>
      </c>
      <c r="P63" s="2">
        <f t="shared" si="6"/>
        <v>0</v>
      </c>
    </row>
    <row r="64" spans="1:16" ht="12.75">
      <c r="A64" s="2" t="s">
        <v>524</v>
      </c>
      <c r="B64" s="2">
        <v>0</v>
      </c>
      <c r="C64" s="2">
        <v>0</v>
      </c>
      <c r="D64" s="2">
        <v>1</v>
      </c>
      <c r="E64" s="2">
        <v>0</v>
      </c>
      <c r="F64" s="2">
        <v>1</v>
      </c>
      <c r="G64" s="2">
        <f t="shared" si="0"/>
        <v>1</v>
      </c>
      <c r="H64" s="2">
        <f t="shared" si="1"/>
        <v>0</v>
      </c>
      <c r="I64" s="2">
        <f t="shared" si="2"/>
        <v>0</v>
      </c>
      <c r="J64" s="2">
        <f t="shared" si="3"/>
        <v>0</v>
      </c>
      <c r="K64" s="2">
        <f t="shared" si="4"/>
        <v>1</v>
      </c>
      <c r="L64" s="2">
        <v>4</v>
      </c>
      <c r="M64" s="2">
        <v>4</v>
      </c>
      <c r="N64" s="2">
        <v>3</v>
      </c>
      <c r="O64" s="2">
        <f t="shared" si="5"/>
        <v>1</v>
      </c>
      <c r="P64" s="2">
        <f t="shared" si="6"/>
        <v>0.75</v>
      </c>
    </row>
    <row r="65" spans="1:16" ht="12.75">
      <c r="A65" s="2" t="s">
        <v>525</v>
      </c>
      <c r="B65" s="2">
        <v>0</v>
      </c>
      <c r="C65" s="2">
        <v>0</v>
      </c>
      <c r="D65" s="2">
        <v>0</v>
      </c>
      <c r="E65" s="2">
        <v>1</v>
      </c>
      <c r="F65" s="2">
        <v>1</v>
      </c>
      <c r="G65" s="2">
        <f t="shared" si="0"/>
        <v>1</v>
      </c>
      <c r="H65" s="2">
        <f t="shared" si="1"/>
        <v>0</v>
      </c>
      <c r="I65" s="2">
        <f t="shared" si="2"/>
        <v>0</v>
      </c>
      <c r="J65" s="2">
        <f t="shared" si="3"/>
        <v>0</v>
      </c>
      <c r="K65" s="2">
        <f t="shared" si="4"/>
        <v>1</v>
      </c>
      <c r="L65" s="2">
        <v>5</v>
      </c>
      <c r="M65" s="2">
        <v>3</v>
      </c>
      <c r="N65" s="2">
        <v>2</v>
      </c>
      <c r="O65" s="2">
        <f t="shared" si="5"/>
        <v>0.6</v>
      </c>
      <c r="P65" s="2">
        <f t="shared" si="6"/>
        <v>0.4</v>
      </c>
    </row>
    <row r="66" spans="1:16" ht="12.75">
      <c r="A66" s="2" t="s">
        <v>526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f t="shared" si="0"/>
        <v>1</v>
      </c>
      <c r="H66" s="2">
        <f t="shared" si="1"/>
        <v>0</v>
      </c>
      <c r="I66" s="2">
        <f t="shared" si="2"/>
        <v>0</v>
      </c>
      <c r="J66" s="2">
        <f t="shared" si="3"/>
        <v>0</v>
      </c>
      <c r="K66" s="2">
        <f t="shared" si="4"/>
        <v>1</v>
      </c>
      <c r="L66" s="2">
        <v>5</v>
      </c>
      <c r="M66" s="2">
        <v>4</v>
      </c>
      <c r="N66" s="2">
        <v>1</v>
      </c>
      <c r="O66" s="2">
        <f t="shared" si="5"/>
        <v>0.8</v>
      </c>
      <c r="P66" s="2">
        <f t="shared" si="6"/>
        <v>0.2</v>
      </c>
    </row>
    <row r="67" spans="1:16" ht="12.75">
      <c r="A67" s="2" t="s">
        <v>527</v>
      </c>
      <c r="B67" s="2">
        <v>1</v>
      </c>
      <c r="C67" s="2">
        <v>0</v>
      </c>
      <c r="D67" s="2">
        <v>0</v>
      </c>
      <c r="E67" s="2">
        <v>0</v>
      </c>
      <c r="F67" s="2">
        <v>1</v>
      </c>
      <c r="G67" s="2">
        <f aca="true" t="shared" si="7" ref="G67:G88">IF(F67=1,1,0)</f>
        <v>1</v>
      </c>
      <c r="H67" s="2">
        <f aca="true" t="shared" si="8" ref="H67:H88">IF(F67=2,1,0)</f>
        <v>0</v>
      </c>
      <c r="I67" s="2">
        <f aca="true" t="shared" si="9" ref="I67:I88">IF(F67=3,1,0)</f>
        <v>0</v>
      </c>
      <c r="J67" s="2">
        <f aca="true" t="shared" si="10" ref="J67:J88">IF(F67=4,1,0)</f>
        <v>0</v>
      </c>
      <c r="K67" s="2">
        <f aca="true" t="shared" si="11" ref="K67:K88">IF(F67,1,0)</f>
        <v>1</v>
      </c>
      <c r="L67" s="2">
        <v>4</v>
      </c>
      <c r="M67" s="2">
        <v>4</v>
      </c>
      <c r="N67" s="2">
        <v>2</v>
      </c>
      <c r="O67" s="2">
        <f aca="true" t="shared" si="12" ref="O67:O88">IF(OR(ISBLANK(L67),0),0,M67/L67)</f>
        <v>1</v>
      </c>
      <c r="P67" s="2">
        <f aca="true" t="shared" si="13" ref="P67:P88">IF(OR(ISBLANK(L67),0),0,N67/L67)</f>
        <v>0.5</v>
      </c>
    </row>
    <row r="68" spans="1:16" ht="12.75">
      <c r="A68" s="2" t="s">
        <v>528</v>
      </c>
      <c r="B68" s="2">
        <v>1</v>
      </c>
      <c r="C68" s="2">
        <v>0</v>
      </c>
      <c r="D68" s="2">
        <v>0</v>
      </c>
      <c r="E68" s="2">
        <v>0</v>
      </c>
      <c r="F68" s="2">
        <v>1</v>
      </c>
      <c r="G68" s="2">
        <f t="shared" si="7"/>
        <v>1</v>
      </c>
      <c r="H68" s="2">
        <f t="shared" si="8"/>
        <v>0</v>
      </c>
      <c r="I68" s="2">
        <f t="shared" si="9"/>
        <v>0</v>
      </c>
      <c r="J68" s="2">
        <f t="shared" si="10"/>
        <v>0</v>
      </c>
      <c r="K68" s="2">
        <f t="shared" si="11"/>
        <v>1</v>
      </c>
      <c r="L68" s="2">
        <v>4</v>
      </c>
      <c r="M68" s="2">
        <v>4</v>
      </c>
      <c r="N68" s="2">
        <v>2</v>
      </c>
      <c r="O68" s="2">
        <f t="shared" si="12"/>
        <v>1</v>
      </c>
      <c r="P68" s="2">
        <f t="shared" si="13"/>
        <v>0.5</v>
      </c>
    </row>
    <row r="69" spans="1:16" ht="12.75">
      <c r="A69" s="2" t="s">
        <v>529</v>
      </c>
      <c r="B69" s="2">
        <v>0</v>
      </c>
      <c r="C69" s="2">
        <v>0</v>
      </c>
      <c r="D69" s="2">
        <v>0</v>
      </c>
      <c r="E69" s="2">
        <v>1</v>
      </c>
      <c r="F69" s="2">
        <v>1</v>
      </c>
      <c r="G69" s="2">
        <f t="shared" si="7"/>
        <v>1</v>
      </c>
      <c r="H69" s="2">
        <f t="shared" si="8"/>
        <v>0</v>
      </c>
      <c r="I69" s="2">
        <f t="shared" si="9"/>
        <v>0</v>
      </c>
      <c r="J69" s="2">
        <f t="shared" si="10"/>
        <v>0</v>
      </c>
      <c r="K69" s="2">
        <f t="shared" si="11"/>
        <v>1</v>
      </c>
      <c r="L69" s="2">
        <v>5</v>
      </c>
      <c r="M69" s="2">
        <v>2</v>
      </c>
      <c r="N69" s="2">
        <v>1</v>
      </c>
      <c r="O69" s="2">
        <f t="shared" si="12"/>
        <v>0.4</v>
      </c>
      <c r="P69" s="2">
        <f t="shared" si="13"/>
        <v>0.2</v>
      </c>
    </row>
    <row r="70" spans="1:16" ht="12.75">
      <c r="A70" s="2" t="s">
        <v>530</v>
      </c>
      <c r="B70" s="2">
        <v>0</v>
      </c>
      <c r="C70" s="2">
        <v>0</v>
      </c>
      <c r="D70" s="2">
        <v>0</v>
      </c>
      <c r="E70" s="2">
        <v>1</v>
      </c>
      <c r="F70" s="2">
        <v>1</v>
      </c>
      <c r="G70" s="2">
        <f t="shared" si="7"/>
        <v>1</v>
      </c>
      <c r="H70" s="2">
        <f t="shared" si="8"/>
        <v>0</v>
      </c>
      <c r="I70" s="2">
        <f t="shared" si="9"/>
        <v>0</v>
      </c>
      <c r="J70" s="2">
        <f t="shared" si="10"/>
        <v>0</v>
      </c>
      <c r="K70" s="2">
        <f t="shared" si="11"/>
        <v>1</v>
      </c>
      <c r="L70" s="2">
        <v>4</v>
      </c>
      <c r="M70" s="2">
        <v>1</v>
      </c>
      <c r="N70" s="2">
        <v>0</v>
      </c>
      <c r="O70" s="2">
        <f t="shared" si="12"/>
        <v>0.25</v>
      </c>
      <c r="P70" s="2">
        <f t="shared" si="13"/>
        <v>0</v>
      </c>
    </row>
    <row r="71" spans="1:16" ht="12.75">
      <c r="A71" s="2" t="s">
        <v>531</v>
      </c>
      <c r="B71" s="2">
        <v>0</v>
      </c>
      <c r="C71" s="2">
        <v>0</v>
      </c>
      <c r="D71" s="2">
        <v>0</v>
      </c>
      <c r="E71" s="2">
        <v>1</v>
      </c>
      <c r="F71" s="2">
        <v>1</v>
      </c>
      <c r="G71" s="2">
        <f t="shared" si="7"/>
        <v>1</v>
      </c>
      <c r="H71" s="2">
        <f t="shared" si="8"/>
        <v>0</v>
      </c>
      <c r="I71" s="2">
        <f t="shared" si="9"/>
        <v>0</v>
      </c>
      <c r="J71" s="2">
        <f t="shared" si="10"/>
        <v>0</v>
      </c>
      <c r="K71" s="2">
        <f t="shared" si="11"/>
        <v>1</v>
      </c>
      <c r="L71" s="2">
        <v>4</v>
      </c>
      <c r="M71" s="2">
        <v>2</v>
      </c>
      <c r="N71" s="2">
        <v>1</v>
      </c>
      <c r="O71" s="2">
        <f t="shared" si="12"/>
        <v>0.5</v>
      </c>
      <c r="P71" s="2">
        <f t="shared" si="13"/>
        <v>0.25</v>
      </c>
    </row>
    <row r="72" spans="1:16" ht="12.75">
      <c r="A72" s="2" t="s">
        <v>532</v>
      </c>
      <c r="B72" s="2">
        <v>0</v>
      </c>
      <c r="C72" s="2">
        <v>1</v>
      </c>
      <c r="D72" s="2">
        <v>0</v>
      </c>
      <c r="E72" s="2">
        <v>0</v>
      </c>
      <c r="F72" s="2">
        <v>2</v>
      </c>
      <c r="G72" s="2">
        <f t="shared" si="7"/>
        <v>0</v>
      </c>
      <c r="H72" s="2">
        <f t="shared" si="8"/>
        <v>1</v>
      </c>
      <c r="I72" s="2">
        <f t="shared" si="9"/>
        <v>0</v>
      </c>
      <c r="J72" s="2">
        <f t="shared" si="10"/>
        <v>0</v>
      </c>
      <c r="K72" s="2">
        <f t="shared" si="11"/>
        <v>1</v>
      </c>
      <c r="L72" s="2">
        <v>5</v>
      </c>
      <c r="M72" s="2">
        <v>2</v>
      </c>
      <c r="N72" s="2">
        <v>4</v>
      </c>
      <c r="O72" s="2">
        <f t="shared" si="12"/>
        <v>0.4</v>
      </c>
      <c r="P72" s="2">
        <f t="shared" si="13"/>
        <v>0.8</v>
      </c>
    </row>
    <row r="73" spans="1:16" ht="12.75">
      <c r="A73" s="2" t="s">
        <v>533</v>
      </c>
      <c r="B73" s="2">
        <v>0</v>
      </c>
      <c r="C73" s="2">
        <v>1</v>
      </c>
      <c r="D73" s="2">
        <v>0</v>
      </c>
      <c r="E73" s="2">
        <v>0</v>
      </c>
      <c r="F73" s="2">
        <v>2</v>
      </c>
      <c r="G73" s="2">
        <f t="shared" si="7"/>
        <v>0</v>
      </c>
      <c r="H73" s="2">
        <f t="shared" si="8"/>
        <v>1</v>
      </c>
      <c r="I73" s="2">
        <f t="shared" si="9"/>
        <v>0</v>
      </c>
      <c r="J73" s="2">
        <f t="shared" si="10"/>
        <v>0</v>
      </c>
      <c r="K73" s="2">
        <f t="shared" si="11"/>
        <v>1</v>
      </c>
      <c r="L73" s="2">
        <v>5</v>
      </c>
      <c r="M73" s="2">
        <v>2</v>
      </c>
      <c r="N73" s="2">
        <v>3</v>
      </c>
      <c r="O73" s="2">
        <f t="shared" si="12"/>
        <v>0.4</v>
      </c>
      <c r="P73" s="2">
        <f t="shared" si="13"/>
        <v>0.6</v>
      </c>
    </row>
    <row r="74" spans="1:16" ht="12.75">
      <c r="A74" s="2" t="s">
        <v>534</v>
      </c>
      <c r="B74" s="2">
        <v>1</v>
      </c>
      <c r="C74" s="2">
        <v>0</v>
      </c>
      <c r="D74" s="2">
        <v>0</v>
      </c>
      <c r="E74" s="2">
        <v>0</v>
      </c>
      <c r="F74" s="2">
        <v>1</v>
      </c>
      <c r="G74" s="2">
        <f t="shared" si="7"/>
        <v>1</v>
      </c>
      <c r="H74" s="2">
        <f t="shared" si="8"/>
        <v>0</v>
      </c>
      <c r="I74" s="2">
        <f t="shared" si="9"/>
        <v>0</v>
      </c>
      <c r="J74" s="2">
        <f t="shared" si="10"/>
        <v>0</v>
      </c>
      <c r="K74" s="2">
        <f t="shared" si="11"/>
        <v>1</v>
      </c>
      <c r="L74" s="2">
        <v>5</v>
      </c>
      <c r="M74" s="2">
        <v>5</v>
      </c>
      <c r="N74" s="2">
        <v>0</v>
      </c>
      <c r="O74" s="2">
        <f t="shared" si="12"/>
        <v>1</v>
      </c>
      <c r="P74" s="2">
        <f t="shared" si="13"/>
        <v>0</v>
      </c>
    </row>
    <row r="75" spans="1:16" ht="12.75">
      <c r="A75" s="2" t="s">
        <v>535</v>
      </c>
      <c r="B75" s="2">
        <v>1</v>
      </c>
      <c r="C75" s="2">
        <v>0</v>
      </c>
      <c r="D75" s="2">
        <v>0</v>
      </c>
      <c r="E75" s="2">
        <v>0</v>
      </c>
      <c r="F75" s="2">
        <v>1</v>
      </c>
      <c r="G75" s="2">
        <f t="shared" si="7"/>
        <v>1</v>
      </c>
      <c r="H75" s="2">
        <f t="shared" si="8"/>
        <v>0</v>
      </c>
      <c r="I75" s="2">
        <f t="shared" si="9"/>
        <v>0</v>
      </c>
      <c r="J75" s="2">
        <f t="shared" si="10"/>
        <v>0</v>
      </c>
      <c r="K75" s="2">
        <f t="shared" si="11"/>
        <v>1</v>
      </c>
      <c r="L75" s="2">
        <v>3</v>
      </c>
      <c r="M75" s="2">
        <v>3</v>
      </c>
      <c r="N75" s="2">
        <v>1</v>
      </c>
      <c r="O75" s="2">
        <f t="shared" si="12"/>
        <v>1</v>
      </c>
      <c r="P75" s="2">
        <f t="shared" si="13"/>
        <v>0.3333333333333333</v>
      </c>
    </row>
    <row r="76" spans="1:16" ht="12.75">
      <c r="A76" s="2" t="s">
        <v>536</v>
      </c>
      <c r="B76" s="2">
        <v>1</v>
      </c>
      <c r="C76" s="2">
        <v>0</v>
      </c>
      <c r="D76" s="2">
        <v>0</v>
      </c>
      <c r="E76" s="2">
        <v>0</v>
      </c>
      <c r="F76" s="2">
        <v>1</v>
      </c>
      <c r="G76" s="2">
        <f t="shared" si="7"/>
        <v>1</v>
      </c>
      <c r="H76" s="2">
        <f t="shared" si="8"/>
        <v>0</v>
      </c>
      <c r="I76" s="2">
        <f t="shared" si="9"/>
        <v>0</v>
      </c>
      <c r="J76" s="2">
        <f t="shared" si="10"/>
        <v>0</v>
      </c>
      <c r="K76" s="2">
        <f t="shared" si="11"/>
        <v>1</v>
      </c>
      <c r="L76" s="2">
        <v>4</v>
      </c>
      <c r="M76" s="2">
        <v>3</v>
      </c>
      <c r="N76" s="2">
        <v>2</v>
      </c>
      <c r="O76" s="2">
        <f t="shared" si="12"/>
        <v>0.75</v>
      </c>
      <c r="P76" s="2">
        <f t="shared" si="13"/>
        <v>0.5</v>
      </c>
    </row>
    <row r="77" spans="1:16" ht="12.75">
      <c r="A77" s="2" t="s">
        <v>537</v>
      </c>
      <c r="B77" s="2">
        <v>0</v>
      </c>
      <c r="C77" s="2">
        <v>0</v>
      </c>
      <c r="D77" s="2">
        <v>1</v>
      </c>
      <c r="E77" s="2">
        <v>0</v>
      </c>
      <c r="F77" s="2">
        <v>2</v>
      </c>
      <c r="G77" s="2">
        <f t="shared" si="7"/>
        <v>0</v>
      </c>
      <c r="H77" s="2">
        <f t="shared" si="8"/>
        <v>1</v>
      </c>
      <c r="I77" s="2">
        <f t="shared" si="9"/>
        <v>0</v>
      </c>
      <c r="J77" s="2">
        <f t="shared" si="10"/>
        <v>0</v>
      </c>
      <c r="K77" s="2">
        <f t="shared" si="11"/>
        <v>1</v>
      </c>
      <c r="L77" s="2">
        <v>3</v>
      </c>
      <c r="M77" s="2">
        <v>2</v>
      </c>
      <c r="N77" s="2">
        <v>2</v>
      </c>
      <c r="O77" s="2">
        <f t="shared" si="12"/>
        <v>0.6666666666666666</v>
      </c>
      <c r="P77" s="2">
        <f t="shared" si="13"/>
        <v>0.6666666666666666</v>
      </c>
    </row>
    <row r="78" spans="1:16" ht="12.75">
      <c r="A78" s="2" t="s">
        <v>538</v>
      </c>
      <c r="B78" s="2">
        <v>0</v>
      </c>
      <c r="C78" s="2">
        <v>0</v>
      </c>
      <c r="D78" s="2">
        <v>1</v>
      </c>
      <c r="E78" s="2">
        <v>0</v>
      </c>
      <c r="F78" s="2">
        <v>1</v>
      </c>
      <c r="G78" s="2">
        <f t="shared" si="7"/>
        <v>1</v>
      </c>
      <c r="H78" s="2">
        <f t="shared" si="8"/>
        <v>0</v>
      </c>
      <c r="I78" s="2">
        <f t="shared" si="9"/>
        <v>0</v>
      </c>
      <c r="J78" s="2">
        <f t="shared" si="10"/>
        <v>0</v>
      </c>
      <c r="K78" s="2">
        <f t="shared" si="11"/>
        <v>1</v>
      </c>
      <c r="L78" s="2">
        <v>3</v>
      </c>
      <c r="M78" s="2">
        <v>3</v>
      </c>
      <c r="N78" s="2">
        <v>3</v>
      </c>
      <c r="O78" s="2">
        <f t="shared" si="12"/>
        <v>1</v>
      </c>
      <c r="P78" s="2">
        <f t="shared" si="13"/>
        <v>1</v>
      </c>
    </row>
    <row r="79" spans="1:16" ht="12.75">
      <c r="A79" s="2" t="s">
        <v>539</v>
      </c>
      <c r="B79" s="2">
        <v>1</v>
      </c>
      <c r="C79" s="2">
        <v>0</v>
      </c>
      <c r="D79" s="2">
        <v>0</v>
      </c>
      <c r="E79" s="2">
        <v>0</v>
      </c>
      <c r="F79" s="2">
        <v>1</v>
      </c>
      <c r="G79" s="2">
        <f t="shared" si="7"/>
        <v>1</v>
      </c>
      <c r="H79" s="2">
        <f t="shared" si="8"/>
        <v>0</v>
      </c>
      <c r="I79" s="2">
        <f t="shared" si="9"/>
        <v>0</v>
      </c>
      <c r="J79" s="2">
        <f t="shared" si="10"/>
        <v>0</v>
      </c>
      <c r="K79" s="2">
        <f t="shared" si="11"/>
        <v>1</v>
      </c>
      <c r="L79" s="2">
        <v>4</v>
      </c>
      <c r="M79" s="2">
        <v>4</v>
      </c>
      <c r="N79" s="2">
        <v>2</v>
      </c>
      <c r="O79" s="2">
        <f t="shared" si="12"/>
        <v>1</v>
      </c>
      <c r="P79" s="2">
        <f t="shared" si="13"/>
        <v>0.5</v>
      </c>
    </row>
    <row r="80" spans="1:16" ht="12.75">
      <c r="A80" s="2" t="s">
        <v>540</v>
      </c>
      <c r="B80" s="2">
        <v>0</v>
      </c>
      <c r="C80" s="2">
        <v>0</v>
      </c>
      <c r="D80" s="2">
        <v>0</v>
      </c>
      <c r="E80" s="2">
        <v>1</v>
      </c>
      <c r="F80" s="2">
        <v>1</v>
      </c>
      <c r="G80" s="2">
        <f t="shared" si="7"/>
        <v>1</v>
      </c>
      <c r="H80" s="2">
        <f t="shared" si="8"/>
        <v>0</v>
      </c>
      <c r="I80" s="2">
        <f t="shared" si="9"/>
        <v>0</v>
      </c>
      <c r="J80" s="2">
        <f t="shared" si="10"/>
        <v>0</v>
      </c>
      <c r="K80" s="2">
        <f t="shared" si="11"/>
        <v>1</v>
      </c>
      <c r="L80" s="2">
        <v>5</v>
      </c>
      <c r="M80" s="2">
        <v>2</v>
      </c>
      <c r="N80" s="2">
        <v>0</v>
      </c>
      <c r="O80" s="2">
        <f t="shared" si="12"/>
        <v>0.4</v>
      </c>
      <c r="P80" s="2">
        <f t="shared" si="13"/>
        <v>0</v>
      </c>
    </row>
    <row r="81" spans="1:16" ht="12.75">
      <c r="A81" s="2" t="s">
        <v>541</v>
      </c>
      <c r="B81" s="2">
        <v>1</v>
      </c>
      <c r="C81" s="2">
        <v>0</v>
      </c>
      <c r="D81" s="2">
        <v>0</v>
      </c>
      <c r="E81" s="2">
        <v>0</v>
      </c>
      <c r="F81" s="2">
        <v>1</v>
      </c>
      <c r="G81" s="2">
        <f t="shared" si="7"/>
        <v>1</v>
      </c>
      <c r="H81" s="2">
        <f t="shared" si="8"/>
        <v>0</v>
      </c>
      <c r="I81" s="2">
        <f t="shared" si="9"/>
        <v>0</v>
      </c>
      <c r="J81" s="2">
        <f t="shared" si="10"/>
        <v>0</v>
      </c>
      <c r="K81" s="2">
        <f t="shared" si="11"/>
        <v>1</v>
      </c>
      <c r="L81" s="2">
        <v>5</v>
      </c>
      <c r="M81" s="2">
        <v>4</v>
      </c>
      <c r="N81" s="2">
        <v>2</v>
      </c>
      <c r="O81" s="2">
        <f t="shared" si="12"/>
        <v>0.8</v>
      </c>
      <c r="P81" s="2">
        <f t="shared" si="13"/>
        <v>0.4</v>
      </c>
    </row>
    <row r="82" spans="1:16" ht="12.75">
      <c r="A82" s="2" t="s">
        <v>542</v>
      </c>
      <c r="B82" s="2">
        <v>1</v>
      </c>
      <c r="C82" s="2">
        <v>0</v>
      </c>
      <c r="D82" s="2">
        <v>0</v>
      </c>
      <c r="E82" s="2">
        <v>0</v>
      </c>
      <c r="F82" s="2">
        <v>1</v>
      </c>
      <c r="G82" s="2">
        <f t="shared" si="7"/>
        <v>1</v>
      </c>
      <c r="H82" s="2">
        <f t="shared" si="8"/>
        <v>0</v>
      </c>
      <c r="I82" s="2">
        <f t="shared" si="9"/>
        <v>0</v>
      </c>
      <c r="J82" s="2">
        <f t="shared" si="10"/>
        <v>0</v>
      </c>
      <c r="K82" s="2">
        <f t="shared" si="11"/>
        <v>1</v>
      </c>
      <c r="L82" s="2">
        <v>5</v>
      </c>
      <c r="M82" s="2">
        <v>3</v>
      </c>
      <c r="N82" s="2">
        <v>1</v>
      </c>
      <c r="O82" s="2">
        <f t="shared" si="12"/>
        <v>0.6</v>
      </c>
      <c r="P82" s="2">
        <f t="shared" si="13"/>
        <v>0.2</v>
      </c>
    </row>
    <row r="83" spans="1:16" ht="12.75">
      <c r="A83" s="2" t="s">
        <v>543</v>
      </c>
      <c r="B83" s="2">
        <v>0</v>
      </c>
      <c r="C83" s="2">
        <v>0</v>
      </c>
      <c r="D83" s="2">
        <v>1</v>
      </c>
      <c r="E83" s="2">
        <v>0</v>
      </c>
      <c r="F83" s="2">
        <v>1</v>
      </c>
      <c r="G83" s="2">
        <f t="shared" si="7"/>
        <v>1</v>
      </c>
      <c r="H83" s="2">
        <f t="shared" si="8"/>
        <v>0</v>
      </c>
      <c r="I83" s="2">
        <f t="shared" si="9"/>
        <v>0</v>
      </c>
      <c r="J83" s="2">
        <f t="shared" si="10"/>
        <v>0</v>
      </c>
      <c r="K83" s="2">
        <f t="shared" si="11"/>
        <v>1</v>
      </c>
      <c r="L83" s="2">
        <v>4</v>
      </c>
      <c r="M83" s="2">
        <v>4</v>
      </c>
      <c r="N83" s="2">
        <v>3</v>
      </c>
      <c r="O83" s="2">
        <f t="shared" si="12"/>
        <v>1</v>
      </c>
      <c r="P83" s="2">
        <f t="shared" si="13"/>
        <v>0.75</v>
      </c>
    </row>
    <row r="84" spans="1:16" ht="12.75">
      <c r="A84" s="2" t="s">
        <v>544</v>
      </c>
      <c r="B84" s="2">
        <v>1</v>
      </c>
      <c r="C84" s="2">
        <v>0</v>
      </c>
      <c r="D84" s="2">
        <v>0</v>
      </c>
      <c r="E84" s="2">
        <v>0</v>
      </c>
      <c r="F84" s="2">
        <v>1</v>
      </c>
      <c r="G84" s="2">
        <f t="shared" si="7"/>
        <v>1</v>
      </c>
      <c r="H84" s="2">
        <f t="shared" si="8"/>
        <v>0</v>
      </c>
      <c r="I84" s="2">
        <f t="shared" si="9"/>
        <v>0</v>
      </c>
      <c r="J84" s="2">
        <f t="shared" si="10"/>
        <v>0</v>
      </c>
      <c r="K84" s="2">
        <f t="shared" si="11"/>
        <v>1</v>
      </c>
      <c r="L84" s="2">
        <v>5</v>
      </c>
      <c r="M84" s="2">
        <v>3</v>
      </c>
      <c r="N84" s="2">
        <v>2</v>
      </c>
      <c r="O84" s="2">
        <f t="shared" si="12"/>
        <v>0.6</v>
      </c>
      <c r="P84" s="2">
        <f t="shared" si="13"/>
        <v>0.4</v>
      </c>
    </row>
    <row r="85" spans="1:16" ht="12.75">
      <c r="A85" s="2" t="s">
        <v>545</v>
      </c>
      <c r="B85" s="2">
        <v>0</v>
      </c>
      <c r="C85" s="2">
        <v>0</v>
      </c>
      <c r="D85" s="2">
        <v>0</v>
      </c>
      <c r="E85" s="2">
        <v>1</v>
      </c>
      <c r="F85" s="2">
        <v>1</v>
      </c>
      <c r="G85" s="2">
        <f t="shared" si="7"/>
        <v>1</v>
      </c>
      <c r="H85" s="2">
        <f t="shared" si="8"/>
        <v>0</v>
      </c>
      <c r="I85" s="2">
        <f t="shared" si="9"/>
        <v>0</v>
      </c>
      <c r="J85" s="2">
        <f t="shared" si="10"/>
        <v>0</v>
      </c>
      <c r="K85" s="2">
        <f t="shared" si="11"/>
        <v>1</v>
      </c>
      <c r="L85" s="2">
        <v>3</v>
      </c>
      <c r="M85" s="2">
        <v>1</v>
      </c>
      <c r="N85" s="2">
        <v>0</v>
      </c>
      <c r="O85" s="2">
        <f t="shared" si="12"/>
        <v>0.3333333333333333</v>
      </c>
      <c r="P85" s="2">
        <f t="shared" si="13"/>
        <v>0</v>
      </c>
    </row>
    <row r="86" spans="1:16" ht="12.75">
      <c r="A86" s="2" t="s">
        <v>546</v>
      </c>
      <c r="B86" s="2">
        <v>1</v>
      </c>
      <c r="C86" s="2">
        <v>0</v>
      </c>
      <c r="D86" s="2">
        <v>0</v>
      </c>
      <c r="E86" s="2">
        <v>0</v>
      </c>
      <c r="F86" s="2">
        <v>1</v>
      </c>
      <c r="G86" s="2">
        <f t="shared" si="7"/>
        <v>1</v>
      </c>
      <c r="H86" s="2">
        <f t="shared" si="8"/>
        <v>0</v>
      </c>
      <c r="I86" s="2">
        <f t="shared" si="9"/>
        <v>0</v>
      </c>
      <c r="J86" s="2">
        <f t="shared" si="10"/>
        <v>0</v>
      </c>
      <c r="K86" s="2">
        <f t="shared" si="11"/>
        <v>1</v>
      </c>
      <c r="L86" s="2">
        <v>3</v>
      </c>
      <c r="M86" s="2">
        <v>3</v>
      </c>
      <c r="N86" s="2">
        <v>0</v>
      </c>
      <c r="O86" s="2">
        <f t="shared" si="12"/>
        <v>1</v>
      </c>
      <c r="P86" s="2">
        <f t="shared" si="13"/>
        <v>0</v>
      </c>
    </row>
    <row r="87" spans="1:16" ht="12.75">
      <c r="A87" s="2" t="s">
        <v>547</v>
      </c>
      <c r="B87" s="2">
        <v>1</v>
      </c>
      <c r="C87" s="2">
        <v>0</v>
      </c>
      <c r="D87" s="2">
        <v>0</v>
      </c>
      <c r="E87" s="2">
        <v>0</v>
      </c>
      <c r="F87" s="2">
        <v>1</v>
      </c>
      <c r="G87" s="2">
        <f t="shared" si="7"/>
        <v>1</v>
      </c>
      <c r="H87" s="2">
        <f t="shared" si="8"/>
        <v>0</v>
      </c>
      <c r="I87" s="2">
        <f t="shared" si="9"/>
        <v>0</v>
      </c>
      <c r="J87" s="2">
        <f t="shared" si="10"/>
        <v>0</v>
      </c>
      <c r="K87" s="2">
        <f t="shared" si="11"/>
        <v>1</v>
      </c>
      <c r="L87" s="2">
        <v>4</v>
      </c>
      <c r="M87" s="2">
        <v>3</v>
      </c>
      <c r="N87" s="2">
        <v>2</v>
      </c>
      <c r="O87" s="2">
        <f t="shared" si="12"/>
        <v>0.75</v>
      </c>
      <c r="P87" s="2">
        <f t="shared" si="13"/>
        <v>0.5</v>
      </c>
    </row>
    <row r="88" spans="1:16" ht="12.75">
      <c r="A88" s="2" t="s">
        <v>548</v>
      </c>
      <c r="B88" s="2">
        <v>0</v>
      </c>
      <c r="C88" s="2">
        <v>1</v>
      </c>
      <c r="D88" s="2">
        <v>0</v>
      </c>
      <c r="E88" s="2">
        <v>0</v>
      </c>
      <c r="F88" s="2">
        <v>2</v>
      </c>
      <c r="G88" s="2">
        <f t="shared" si="7"/>
        <v>0</v>
      </c>
      <c r="H88" s="2">
        <f t="shared" si="8"/>
        <v>1</v>
      </c>
      <c r="I88" s="2">
        <f t="shared" si="9"/>
        <v>0</v>
      </c>
      <c r="J88" s="2">
        <f t="shared" si="10"/>
        <v>0</v>
      </c>
      <c r="K88" s="2">
        <f t="shared" si="11"/>
        <v>1</v>
      </c>
      <c r="L88" s="2">
        <v>3</v>
      </c>
      <c r="M88" s="2">
        <v>2</v>
      </c>
      <c r="N88" s="2">
        <v>3</v>
      </c>
      <c r="O88" s="2">
        <f t="shared" si="12"/>
        <v>0.6666666666666666</v>
      </c>
      <c r="P88" s="2">
        <f t="shared" si="13"/>
        <v>1</v>
      </c>
    </row>
    <row r="89" spans="2:16" ht="12.75">
      <c r="B89" s="2">
        <f>SUM(B2:B88)</f>
        <v>56</v>
      </c>
      <c r="C89" s="2">
        <f aca="true" t="shared" si="14" ref="C89:P89">SUM(C2:C88)</f>
        <v>3</v>
      </c>
      <c r="D89" s="2">
        <f t="shared" si="14"/>
        <v>15</v>
      </c>
      <c r="E89" s="2">
        <f t="shared" si="14"/>
        <v>13</v>
      </c>
      <c r="G89" s="2">
        <f t="shared" si="14"/>
        <v>78</v>
      </c>
      <c r="H89" s="2">
        <f t="shared" si="14"/>
        <v>8</v>
      </c>
      <c r="I89" s="2">
        <f t="shared" si="14"/>
        <v>0</v>
      </c>
      <c r="J89" s="2">
        <f t="shared" si="14"/>
        <v>1</v>
      </c>
      <c r="K89" s="2">
        <f t="shared" si="14"/>
        <v>87</v>
      </c>
      <c r="L89" s="2">
        <f t="shared" si="14"/>
        <v>364</v>
      </c>
      <c r="M89" s="2">
        <f t="shared" si="14"/>
        <v>270</v>
      </c>
      <c r="N89" s="2">
        <f t="shared" si="14"/>
        <v>143</v>
      </c>
      <c r="O89" s="2">
        <f t="shared" si="14"/>
        <v>65.28333333333333</v>
      </c>
      <c r="P89" s="2">
        <f t="shared" si="14"/>
        <v>34.85</v>
      </c>
    </row>
    <row r="90" spans="1:16" ht="12.75">
      <c r="A90" s="2">
        <f>SUM(B90:E90)</f>
        <v>1</v>
      </c>
      <c r="B90" s="2">
        <f>B89/K89</f>
        <v>0.6436781609195402</v>
      </c>
      <c r="C90" s="2">
        <f>C89/K89</f>
        <v>0.034482758620689655</v>
      </c>
      <c r="D90" s="2">
        <f>D89/K89</f>
        <v>0.1724137931034483</v>
      </c>
      <c r="E90" s="2">
        <f>E89/K89</f>
        <v>0.14942528735632185</v>
      </c>
      <c r="G90" s="2">
        <f>G89/K89</f>
        <v>0.896551724137931</v>
      </c>
      <c r="H90" s="2">
        <f>H89/K89</f>
        <v>0.09195402298850575</v>
      </c>
      <c r="I90" s="2">
        <f>I89/K89</f>
        <v>0</v>
      </c>
      <c r="J90" s="2">
        <f>J89/K89</f>
        <v>0.011494252873563218</v>
      </c>
      <c r="O90" s="2">
        <f>O89/K89</f>
        <v>0.7503831417624521</v>
      </c>
      <c r="P90" s="2">
        <f>P89/K89</f>
        <v>0.40057471264367817</v>
      </c>
    </row>
    <row r="91" spans="2:3" ht="12.75">
      <c r="B91" s="2">
        <f>B90+D90</f>
        <v>0.8160919540229885</v>
      </c>
      <c r="C91" s="2">
        <f>C90+D90</f>
        <v>0.20689655172413796</v>
      </c>
    </row>
    <row r="92" ht="12.75">
      <c r="K92" s="4">
        <f>SUM(G90:J90)</f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5" sqref="S15"/>
    </sheetView>
  </sheetViews>
  <sheetFormatPr defaultColWidth="9.140625" defaultRowHeight="12.75"/>
  <cols>
    <col min="1" max="1" width="9.140625" style="2" customWidth="1"/>
    <col min="2" max="16" width="6.42187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 t="s">
        <v>49</v>
      </c>
      <c r="H1" s="3" t="s">
        <v>259</v>
      </c>
      <c r="I1" s="3" t="s">
        <v>260</v>
      </c>
      <c r="J1" s="3" t="s">
        <v>261</v>
      </c>
      <c r="K1" s="3" t="s">
        <v>294</v>
      </c>
      <c r="L1" s="3" t="s">
        <v>51</v>
      </c>
      <c r="M1" s="3" t="s">
        <v>52</v>
      </c>
      <c r="N1" s="3" t="s">
        <v>53</v>
      </c>
      <c r="O1" s="3" t="s">
        <v>295</v>
      </c>
      <c r="P1" s="3" t="s">
        <v>296</v>
      </c>
    </row>
    <row r="2" spans="1:16" ht="12.75">
      <c r="A2" s="2" t="s">
        <v>550</v>
      </c>
      <c r="B2" s="2">
        <v>0</v>
      </c>
      <c r="C2" s="2">
        <v>0</v>
      </c>
      <c r="D2" s="2">
        <v>1</v>
      </c>
      <c r="E2" s="2">
        <v>0</v>
      </c>
      <c r="F2" s="2">
        <v>4</v>
      </c>
      <c r="G2" s="2">
        <f>IF(F2=1,1,0)</f>
        <v>0</v>
      </c>
      <c r="H2" s="2">
        <f>IF(F2=2,1,0)</f>
        <v>0</v>
      </c>
      <c r="I2" s="2">
        <f>IF(F2=3,1,0)</f>
        <v>0</v>
      </c>
      <c r="J2" s="2">
        <f>IF(F2=4,1,0)</f>
        <v>1</v>
      </c>
      <c r="K2" s="2">
        <f>IF(F2,1,0)</f>
        <v>1</v>
      </c>
      <c r="L2" s="2">
        <v>4</v>
      </c>
      <c r="M2" s="2">
        <v>3</v>
      </c>
      <c r="N2" s="2">
        <v>3</v>
      </c>
      <c r="O2" s="2">
        <f>IF(OR(ISBLANK(L2),0),0,M2/L2)</f>
        <v>0.75</v>
      </c>
      <c r="P2" s="2">
        <f>IF(OR(ISBLANK(L2),0),0,N2/L2)</f>
        <v>0.75</v>
      </c>
    </row>
    <row r="3" spans="1:16" ht="12.75">
      <c r="A3" s="2" t="s">
        <v>551</v>
      </c>
      <c r="B3" s="2">
        <v>0</v>
      </c>
      <c r="C3" s="2">
        <v>0</v>
      </c>
      <c r="D3" s="2">
        <v>1</v>
      </c>
      <c r="E3" s="2">
        <v>0</v>
      </c>
      <c r="F3" s="2">
        <v>2</v>
      </c>
      <c r="G3" s="2">
        <f aca="true" t="shared" si="0" ref="G3:G62">IF(F3=1,1,0)</f>
        <v>0</v>
      </c>
      <c r="H3" s="2">
        <f aca="true" t="shared" si="1" ref="H3:H62">IF(F3=2,1,0)</f>
        <v>1</v>
      </c>
      <c r="I3" s="2">
        <f aca="true" t="shared" si="2" ref="I3:I62">IF(F3=3,1,0)</f>
        <v>0</v>
      </c>
      <c r="J3" s="2">
        <f aca="true" t="shared" si="3" ref="J3:J62">IF(F3=4,1,0)</f>
        <v>0</v>
      </c>
      <c r="K3" s="2">
        <f aca="true" t="shared" si="4" ref="K3:K62">IF(F3,1,0)</f>
        <v>1</v>
      </c>
      <c r="L3" s="2">
        <v>3</v>
      </c>
      <c r="M3" s="2">
        <v>2</v>
      </c>
      <c r="N3" s="2">
        <v>2</v>
      </c>
      <c r="O3" s="2">
        <f aca="true" t="shared" si="5" ref="O3:O62">IF(OR(ISBLANK(L3),0),0,M3/L3)</f>
        <v>0.6666666666666666</v>
      </c>
      <c r="P3" s="2">
        <f aca="true" t="shared" si="6" ref="P3:P62">IF(OR(ISBLANK(L3),0),0,N3/L3)</f>
        <v>0.6666666666666666</v>
      </c>
    </row>
    <row r="4" spans="1:16" ht="12.75">
      <c r="A4" s="2" t="s">
        <v>552</v>
      </c>
      <c r="B4" s="2">
        <v>1</v>
      </c>
      <c r="C4" s="2">
        <v>0</v>
      </c>
      <c r="D4" s="2">
        <v>0</v>
      </c>
      <c r="E4" s="2">
        <v>0</v>
      </c>
      <c r="F4" s="2">
        <v>1</v>
      </c>
      <c r="G4" s="2">
        <f t="shared" si="0"/>
        <v>1</v>
      </c>
      <c r="H4" s="2">
        <f t="shared" si="1"/>
        <v>0</v>
      </c>
      <c r="I4" s="2">
        <f t="shared" si="2"/>
        <v>0</v>
      </c>
      <c r="J4" s="2">
        <f t="shared" si="3"/>
        <v>0</v>
      </c>
      <c r="K4" s="2">
        <f t="shared" si="4"/>
        <v>1</v>
      </c>
      <c r="L4" s="2">
        <v>5</v>
      </c>
      <c r="M4" s="2">
        <v>3</v>
      </c>
      <c r="N4" s="2">
        <v>1</v>
      </c>
      <c r="O4" s="2">
        <f t="shared" si="5"/>
        <v>0.6</v>
      </c>
      <c r="P4" s="2">
        <f t="shared" si="6"/>
        <v>0.2</v>
      </c>
    </row>
    <row r="5" spans="1:16" ht="12.75">
      <c r="A5" s="2" t="s">
        <v>553</v>
      </c>
      <c r="B5" s="2">
        <v>0</v>
      </c>
      <c r="C5" s="2">
        <v>1</v>
      </c>
      <c r="D5" s="2">
        <v>0</v>
      </c>
      <c r="E5" s="2">
        <v>0</v>
      </c>
      <c r="F5" s="2">
        <v>2</v>
      </c>
      <c r="G5" s="2">
        <f t="shared" si="0"/>
        <v>0</v>
      </c>
      <c r="H5" s="2">
        <f t="shared" si="1"/>
        <v>1</v>
      </c>
      <c r="I5" s="2">
        <f t="shared" si="2"/>
        <v>0</v>
      </c>
      <c r="J5" s="2">
        <f t="shared" si="3"/>
        <v>0</v>
      </c>
      <c r="K5" s="2">
        <f t="shared" si="4"/>
        <v>1</v>
      </c>
      <c r="L5" s="2">
        <v>4</v>
      </c>
      <c r="M5" s="2">
        <v>1</v>
      </c>
      <c r="N5" s="2">
        <v>3</v>
      </c>
      <c r="O5" s="2">
        <f t="shared" si="5"/>
        <v>0.25</v>
      </c>
      <c r="P5" s="2">
        <f t="shared" si="6"/>
        <v>0.75</v>
      </c>
    </row>
    <row r="6" spans="1:16" ht="12.75">
      <c r="A6" s="2" t="s">
        <v>554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f t="shared" si="0"/>
        <v>1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2">
        <f t="shared" si="4"/>
        <v>1</v>
      </c>
      <c r="L6" s="2">
        <v>3</v>
      </c>
      <c r="M6" s="2">
        <v>3</v>
      </c>
      <c r="N6" s="2">
        <v>0</v>
      </c>
      <c r="O6" s="2">
        <f t="shared" si="5"/>
        <v>1</v>
      </c>
      <c r="P6" s="2">
        <f t="shared" si="6"/>
        <v>0</v>
      </c>
    </row>
    <row r="7" spans="1:16" ht="12.75">
      <c r="A7" s="2" t="s">
        <v>555</v>
      </c>
      <c r="B7" s="2">
        <v>0</v>
      </c>
      <c r="C7" s="2">
        <v>0</v>
      </c>
      <c r="D7" s="2">
        <v>1</v>
      </c>
      <c r="E7" s="2">
        <v>0</v>
      </c>
      <c r="F7" s="2">
        <v>2</v>
      </c>
      <c r="G7" s="2">
        <f t="shared" si="0"/>
        <v>0</v>
      </c>
      <c r="H7" s="2">
        <f t="shared" si="1"/>
        <v>1</v>
      </c>
      <c r="I7" s="2">
        <f t="shared" si="2"/>
        <v>0</v>
      </c>
      <c r="J7" s="2">
        <f t="shared" si="3"/>
        <v>0</v>
      </c>
      <c r="K7" s="2">
        <f t="shared" si="4"/>
        <v>1</v>
      </c>
      <c r="L7" s="2">
        <v>3</v>
      </c>
      <c r="M7" s="2">
        <v>2</v>
      </c>
      <c r="N7" s="2">
        <v>2</v>
      </c>
      <c r="O7" s="2">
        <f t="shared" si="5"/>
        <v>0.6666666666666666</v>
      </c>
      <c r="P7" s="2">
        <f t="shared" si="6"/>
        <v>0.6666666666666666</v>
      </c>
    </row>
    <row r="8" spans="1:16" ht="12.75">
      <c r="A8" s="2" t="s">
        <v>556</v>
      </c>
      <c r="B8" s="2">
        <v>0</v>
      </c>
      <c r="C8" s="2">
        <v>0</v>
      </c>
      <c r="D8" s="2">
        <v>1</v>
      </c>
      <c r="E8" s="2">
        <v>0</v>
      </c>
      <c r="F8" s="2">
        <v>2</v>
      </c>
      <c r="G8" s="2">
        <f t="shared" si="0"/>
        <v>0</v>
      </c>
      <c r="H8" s="2">
        <f t="shared" si="1"/>
        <v>1</v>
      </c>
      <c r="I8" s="2">
        <f t="shared" si="2"/>
        <v>0</v>
      </c>
      <c r="J8" s="2">
        <f t="shared" si="3"/>
        <v>0</v>
      </c>
      <c r="K8" s="2">
        <f t="shared" si="4"/>
        <v>1</v>
      </c>
      <c r="L8" s="2">
        <v>5</v>
      </c>
      <c r="M8" s="2">
        <v>5</v>
      </c>
      <c r="N8" s="2">
        <v>5</v>
      </c>
      <c r="O8" s="2">
        <f t="shared" si="5"/>
        <v>1</v>
      </c>
      <c r="P8" s="2">
        <f t="shared" si="6"/>
        <v>1</v>
      </c>
    </row>
    <row r="9" spans="1:16" ht="12.75">
      <c r="A9" s="2" t="s">
        <v>557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f t="shared" si="0"/>
        <v>1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>
        <f t="shared" si="4"/>
        <v>1</v>
      </c>
      <c r="L9" s="2">
        <v>3</v>
      </c>
      <c r="M9" s="2">
        <v>2</v>
      </c>
      <c r="N9" s="2">
        <v>1</v>
      </c>
      <c r="O9" s="2">
        <f t="shared" si="5"/>
        <v>0.6666666666666666</v>
      </c>
      <c r="P9" s="2">
        <f t="shared" si="6"/>
        <v>0.3333333333333333</v>
      </c>
    </row>
    <row r="10" spans="1:16" ht="12.75">
      <c r="A10" s="2" t="s">
        <v>558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1</v>
      </c>
      <c r="L10" s="2">
        <v>2</v>
      </c>
      <c r="M10" s="2">
        <v>1</v>
      </c>
      <c r="N10" s="2">
        <v>0</v>
      </c>
      <c r="O10" s="2">
        <f t="shared" si="5"/>
        <v>0.5</v>
      </c>
      <c r="P10" s="2">
        <f t="shared" si="6"/>
        <v>0</v>
      </c>
    </row>
    <row r="11" spans="1:16" ht="12.75">
      <c r="A11" s="2" t="s">
        <v>559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1</v>
      </c>
      <c r="L11" s="2">
        <v>3</v>
      </c>
      <c r="M11" s="2">
        <v>2</v>
      </c>
      <c r="N11" s="2">
        <v>1</v>
      </c>
      <c r="O11" s="2">
        <f t="shared" si="5"/>
        <v>0.6666666666666666</v>
      </c>
      <c r="P11" s="2">
        <f t="shared" si="6"/>
        <v>0.3333333333333333</v>
      </c>
    </row>
    <row r="12" spans="1:16" ht="12.75">
      <c r="A12" s="2" t="s">
        <v>560</v>
      </c>
      <c r="B12" s="2">
        <v>0</v>
      </c>
      <c r="C12" s="2">
        <v>0</v>
      </c>
      <c r="D12" s="2">
        <v>1</v>
      </c>
      <c r="E12" s="2">
        <v>0</v>
      </c>
      <c r="F12" s="2">
        <v>1</v>
      </c>
      <c r="G12" s="2">
        <f t="shared" si="0"/>
        <v>1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1</v>
      </c>
      <c r="L12" s="2">
        <v>4</v>
      </c>
      <c r="M12" s="2">
        <v>4</v>
      </c>
      <c r="N12" s="2">
        <v>2</v>
      </c>
      <c r="O12" s="2">
        <f t="shared" si="5"/>
        <v>1</v>
      </c>
      <c r="P12" s="2">
        <f t="shared" si="6"/>
        <v>0.5</v>
      </c>
    </row>
    <row r="13" spans="1:16" ht="12.75">
      <c r="A13" s="2" t="s">
        <v>561</v>
      </c>
      <c r="B13" s="2">
        <v>0</v>
      </c>
      <c r="C13" s="2">
        <v>1</v>
      </c>
      <c r="D13" s="2">
        <v>0</v>
      </c>
      <c r="E13" s="2">
        <v>0</v>
      </c>
      <c r="F13" s="2">
        <v>2</v>
      </c>
      <c r="G13" s="2">
        <f t="shared" si="0"/>
        <v>0</v>
      </c>
      <c r="H13" s="2">
        <f t="shared" si="1"/>
        <v>1</v>
      </c>
      <c r="I13" s="2">
        <f t="shared" si="2"/>
        <v>0</v>
      </c>
      <c r="J13" s="2">
        <f t="shared" si="3"/>
        <v>0</v>
      </c>
      <c r="K13" s="2">
        <f t="shared" si="4"/>
        <v>1</v>
      </c>
      <c r="L13" s="2">
        <v>5</v>
      </c>
      <c r="M13" s="2">
        <v>2</v>
      </c>
      <c r="N13" s="2">
        <v>4</v>
      </c>
      <c r="O13" s="2">
        <f t="shared" si="5"/>
        <v>0.4</v>
      </c>
      <c r="P13" s="2">
        <f t="shared" si="6"/>
        <v>0.8</v>
      </c>
    </row>
    <row r="14" spans="1:16" ht="12.75">
      <c r="A14" s="10" t="s">
        <v>562</v>
      </c>
      <c r="B14" s="10">
        <v>0</v>
      </c>
      <c r="C14" s="10">
        <v>0</v>
      </c>
      <c r="D14" s="10">
        <v>0</v>
      </c>
      <c r="E14" s="10">
        <v>1</v>
      </c>
      <c r="F14" s="10">
        <v>1</v>
      </c>
      <c r="G14" s="2">
        <f t="shared" si="0"/>
        <v>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1</v>
      </c>
      <c r="L14" s="10">
        <v>5</v>
      </c>
      <c r="M14" s="10">
        <v>3</v>
      </c>
      <c r="N14" s="10">
        <v>2</v>
      </c>
      <c r="O14" s="2">
        <f t="shared" si="5"/>
        <v>0.6</v>
      </c>
      <c r="P14" s="2">
        <f t="shared" si="6"/>
        <v>0.4</v>
      </c>
    </row>
    <row r="15" spans="1:16" ht="12.75">
      <c r="A15" s="2" t="s">
        <v>563</v>
      </c>
      <c r="B15" s="2">
        <v>0</v>
      </c>
      <c r="C15" s="2">
        <v>0</v>
      </c>
      <c r="D15" s="2">
        <v>1</v>
      </c>
      <c r="E15" s="2">
        <v>0</v>
      </c>
      <c r="F15" s="2">
        <v>3</v>
      </c>
      <c r="G15" s="2">
        <f t="shared" si="0"/>
        <v>0</v>
      </c>
      <c r="H15" s="2">
        <f t="shared" si="1"/>
        <v>0</v>
      </c>
      <c r="I15" s="2">
        <f t="shared" si="2"/>
        <v>1</v>
      </c>
      <c r="J15" s="2">
        <f t="shared" si="3"/>
        <v>0</v>
      </c>
      <c r="K15" s="2">
        <f t="shared" si="4"/>
        <v>1</v>
      </c>
      <c r="L15" s="2">
        <v>3</v>
      </c>
      <c r="M15" s="2">
        <v>3</v>
      </c>
      <c r="N15" s="2">
        <v>2</v>
      </c>
      <c r="O15" s="2">
        <f t="shared" si="5"/>
        <v>1</v>
      </c>
      <c r="P15" s="2">
        <f t="shared" si="6"/>
        <v>0.6666666666666666</v>
      </c>
    </row>
    <row r="16" spans="1:16" ht="12.75">
      <c r="A16" s="2" t="s">
        <v>564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f t="shared" si="0"/>
        <v>1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1</v>
      </c>
      <c r="L16" s="2">
        <v>5</v>
      </c>
      <c r="M16" s="2">
        <v>5</v>
      </c>
      <c r="N16" s="2">
        <v>2</v>
      </c>
      <c r="O16" s="2">
        <f t="shared" si="5"/>
        <v>1</v>
      </c>
      <c r="P16" s="2">
        <f t="shared" si="6"/>
        <v>0.4</v>
      </c>
    </row>
    <row r="17" spans="1:16" ht="12.75">
      <c r="A17" s="2" t="s">
        <v>565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1</v>
      </c>
      <c r="L17" s="2">
        <v>4</v>
      </c>
      <c r="M17" s="2">
        <v>4</v>
      </c>
      <c r="N17" s="2">
        <v>2</v>
      </c>
      <c r="O17" s="2">
        <f t="shared" si="5"/>
        <v>1</v>
      </c>
      <c r="P17" s="2">
        <f t="shared" si="6"/>
        <v>0.5</v>
      </c>
    </row>
    <row r="18" spans="1:16" ht="12.75">
      <c r="A18" s="2" t="s">
        <v>566</v>
      </c>
      <c r="B18" s="2">
        <v>0</v>
      </c>
      <c r="C18" s="2">
        <v>0</v>
      </c>
      <c r="D18" s="2">
        <v>1</v>
      </c>
      <c r="E18" s="2">
        <v>0</v>
      </c>
      <c r="F18" s="2">
        <v>2</v>
      </c>
      <c r="G18" s="2">
        <f t="shared" si="0"/>
        <v>0</v>
      </c>
      <c r="H18" s="2">
        <f t="shared" si="1"/>
        <v>1</v>
      </c>
      <c r="I18" s="2">
        <f t="shared" si="2"/>
        <v>0</v>
      </c>
      <c r="J18" s="2">
        <f t="shared" si="3"/>
        <v>0</v>
      </c>
      <c r="K18" s="2">
        <f t="shared" si="4"/>
        <v>1</v>
      </c>
      <c r="L18" s="2">
        <v>3</v>
      </c>
      <c r="M18" s="2">
        <v>2</v>
      </c>
      <c r="N18" s="2">
        <v>2</v>
      </c>
      <c r="O18" s="2">
        <f t="shared" si="5"/>
        <v>0.6666666666666666</v>
      </c>
      <c r="P18" s="2">
        <f t="shared" si="6"/>
        <v>0.6666666666666666</v>
      </c>
    </row>
    <row r="19" spans="1:16" ht="12.75">
      <c r="A19" s="2" t="s">
        <v>567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f t="shared" si="0"/>
        <v>1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1</v>
      </c>
      <c r="L19" s="2">
        <v>5</v>
      </c>
      <c r="M19" s="2">
        <v>4</v>
      </c>
      <c r="N19" s="2">
        <v>2</v>
      </c>
      <c r="O19" s="2">
        <f t="shared" si="5"/>
        <v>0.8</v>
      </c>
      <c r="P19" s="2">
        <f t="shared" si="6"/>
        <v>0.4</v>
      </c>
    </row>
    <row r="20" spans="1:16" ht="12.75">
      <c r="A20" s="2" t="s">
        <v>568</v>
      </c>
      <c r="B20" s="2">
        <v>0</v>
      </c>
      <c r="C20" s="2">
        <v>0</v>
      </c>
      <c r="D20" s="2">
        <v>1</v>
      </c>
      <c r="E20" s="2">
        <v>0</v>
      </c>
      <c r="F20" s="2">
        <v>1</v>
      </c>
      <c r="G20" s="2">
        <f t="shared" si="0"/>
        <v>1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1</v>
      </c>
      <c r="L20" s="2">
        <v>3</v>
      </c>
      <c r="M20" s="2">
        <v>3</v>
      </c>
      <c r="N20" s="2">
        <v>2</v>
      </c>
      <c r="O20" s="2">
        <f t="shared" si="5"/>
        <v>1</v>
      </c>
      <c r="P20" s="2">
        <f t="shared" si="6"/>
        <v>0.6666666666666666</v>
      </c>
    </row>
    <row r="21" spans="1:16" ht="12.75">
      <c r="A21" s="2" t="s">
        <v>569</v>
      </c>
      <c r="B21" s="2">
        <v>0</v>
      </c>
      <c r="C21" s="2">
        <v>1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2">
        <f t="shared" si="4"/>
        <v>1</v>
      </c>
      <c r="L21" s="2">
        <v>2</v>
      </c>
      <c r="M21" s="2">
        <v>1</v>
      </c>
      <c r="N21" s="2">
        <v>2</v>
      </c>
      <c r="O21" s="2">
        <f t="shared" si="5"/>
        <v>0.5</v>
      </c>
      <c r="P21" s="2">
        <f t="shared" si="6"/>
        <v>1</v>
      </c>
    </row>
    <row r="22" spans="1:16" ht="12.75">
      <c r="A22" s="2" t="s">
        <v>570</v>
      </c>
      <c r="B22" s="2">
        <v>1</v>
      </c>
      <c r="C22" s="2">
        <v>0</v>
      </c>
      <c r="D22" s="2">
        <v>0</v>
      </c>
      <c r="E22" s="2">
        <v>0</v>
      </c>
      <c r="F22" s="2">
        <v>1</v>
      </c>
      <c r="G22" s="2">
        <f t="shared" si="0"/>
        <v>1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4"/>
        <v>1</v>
      </c>
      <c r="L22" s="2">
        <v>4</v>
      </c>
      <c r="M22" s="2">
        <v>3</v>
      </c>
      <c r="N22" s="2">
        <v>2</v>
      </c>
      <c r="O22" s="2">
        <f t="shared" si="5"/>
        <v>0.75</v>
      </c>
      <c r="P22" s="2">
        <f t="shared" si="6"/>
        <v>0.5</v>
      </c>
    </row>
    <row r="23" spans="1:16" ht="12.75">
      <c r="A23" s="2" t="s">
        <v>571</v>
      </c>
      <c r="B23" s="2">
        <v>1</v>
      </c>
      <c r="C23" s="2">
        <v>0</v>
      </c>
      <c r="D23" s="2">
        <v>0</v>
      </c>
      <c r="E23" s="2">
        <v>0</v>
      </c>
      <c r="F23" s="2">
        <v>1</v>
      </c>
      <c r="G23" s="2">
        <f t="shared" si="0"/>
        <v>1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2">
        <f t="shared" si="4"/>
        <v>1</v>
      </c>
      <c r="L23" s="2">
        <v>3</v>
      </c>
      <c r="M23" s="2">
        <v>3</v>
      </c>
      <c r="N23" s="2">
        <v>2</v>
      </c>
      <c r="O23" s="2">
        <f t="shared" si="5"/>
        <v>1</v>
      </c>
      <c r="P23" s="2">
        <f t="shared" si="6"/>
        <v>0.6666666666666666</v>
      </c>
    </row>
    <row r="24" spans="1:16" ht="12.75">
      <c r="A24" s="2" t="s">
        <v>572</v>
      </c>
      <c r="B24" s="2">
        <v>0</v>
      </c>
      <c r="C24" s="2">
        <v>0</v>
      </c>
      <c r="D24" s="2">
        <v>1</v>
      </c>
      <c r="E24" s="2">
        <v>0</v>
      </c>
      <c r="F24" s="2">
        <v>4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2">
        <f t="shared" si="3"/>
        <v>1</v>
      </c>
      <c r="K24" s="2">
        <f t="shared" si="4"/>
        <v>1</v>
      </c>
      <c r="L24" s="2">
        <v>2</v>
      </c>
      <c r="M24" s="2">
        <v>2</v>
      </c>
      <c r="N24" s="2">
        <v>2</v>
      </c>
      <c r="O24" s="2">
        <f t="shared" si="5"/>
        <v>1</v>
      </c>
      <c r="P24" s="2">
        <f t="shared" si="6"/>
        <v>1</v>
      </c>
    </row>
    <row r="25" spans="1:16" ht="12.75">
      <c r="A25" s="2" t="s">
        <v>573</v>
      </c>
      <c r="B25" s="2">
        <v>0</v>
      </c>
      <c r="C25" s="2">
        <v>0</v>
      </c>
      <c r="D25" s="2">
        <v>0</v>
      </c>
      <c r="E25" s="2">
        <v>1</v>
      </c>
      <c r="F25" s="2">
        <v>1</v>
      </c>
      <c r="G25" s="2">
        <f t="shared" si="0"/>
        <v>1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2">
        <f t="shared" si="4"/>
        <v>1</v>
      </c>
      <c r="L25" s="2">
        <v>5</v>
      </c>
      <c r="M25" s="2">
        <v>4</v>
      </c>
      <c r="N25" s="2">
        <v>2</v>
      </c>
      <c r="O25" s="2">
        <f t="shared" si="5"/>
        <v>0.8</v>
      </c>
      <c r="P25" s="2">
        <f t="shared" si="6"/>
        <v>0.4</v>
      </c>
    </row>
    <row r="26" spans="1:16" ht="12.75">
      <c r="A26" s="2" t="s">
        <v>574</v>
      </c>
      <c r="B26" s="2">
        <v>1</v>
      </c>
      <c r="C26" s="2">
        <v>0</v>
      </c>
      <c r="D26" s="2">
        <v>0</v>
      </c>
      <c r="E26" s="2">
        <v>0</v>
      </c>
      <c r="F26" s="2">
        <v>1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">
        <f t="shared" si="4"/>
        <v>1</v>
      </c>
      <c r="L26" s="2">
        <v>4</v>
      </c>
      <c r="M26" s="2">
        <v>4</v>
      </c>
      <c r="N26" s="2">
        <v>0</v>
      </c>
      <c r="O26" s="2">
        <f t="shared" si="5"/>
        <v>1</v>
      </c>
      <c r="P26" s="2">
        <f t="shared" si="6"/>
        <v>0</v>
      </c>
    </row>
    <row r="27" spans="1:16" ht="12.75">
      <c r="A27" s="2" t="s">
        <v>575</v>
      </c>
      <c r="B27" s="2">
        <v>0</v>
      </c>
      <c r="C27" s="2">
        <v>0</v>
      </c>
      <c r="D27" s="2">
        <v>0</v>
      </c>
      <c r="E27" s="2">
        <v>1</v>
      </c>
      <c r="F27" s="2">
        <v>3</v>
      </c>
      <c r="G27" s="2">
        <f t="shared" si="0"/>
        <v>0</v>
      </c>
      <c r="H27" s="2">
        <f t="shared" si="1"/>
        <v>0</v>
      </c>
      <c r="I27" s="2">
        <f t="shared" si="2"/>
        <v>1</v>
      </c>
      <c r="J27" s="2">
        <f t="shared" si="3"/>
        <v>0</v>
      </c>
      <c r="K27" s="2">
        <f t="shared" si="4"/>
        <v>1</v>
      </c>
      <c r="L27" s="2">
        <v>3</v>
      </c>
      <c r="M27" s="2">
        <v>2</v>
      </c>
      <c r="N27" s="2">
        <v>2</v>
      </c>
      <c r="O27" s="2">
        <f t="shared" si="5"/>
        <v>0.6666666666666666</v>
      </c>
      <c r="P27" s="2">
        <f t="shared" si="6"/>
        <v>0.6666666666666666</v>
      </c>
    </row>
    <row r="28" spans="1:16" ht="12.75">
      <c r="A28" s="2" t="s">
        <v>576</v>
      </c>
      <c r="B28" s="2">
        <v>0</v>
      </c>
      <c r="C28" s="2">
        <v>1</v>
      </c>
      <c r="D28" s="2">
        <v>0</v>
      </c>
      <c r="E28" s="2">
        <v>0</v>
      </c>
      <c r="F28" s="2">
        <v>2</v>
      </c>
      <c r="G28" s="2">
        <f t="shared" si="0"/>
        <v>0</v>
      </c>
      <c r="H28" s="2">
        <f t="shared" si="1"/>
        <v>1</v>
      </c>
      <c r="I28" s="2">
        <f t="shared" si="2"/>
        <v>0</v>
      </c>
      <c r="J28" s="2">
        <f t="shared" si="3"/>
        <v>0</v>
      </c>
      <c r="K28" s="2">
        <f t="shared" si="4"/>
        <v>1</v>
      </c>
      <c r="L28" s="2">
        <v>3</v>
      </c>
      <c r="M28" s="2">
        <v>2</v>
      </c>
      <c r="N28" s="2">
        <v>3</v>
      </c>
      <c r="O28" s="2">
        <f t="shared" si="5"/>
        <v>0.6666666666666666</v>
      </c>
      <c r="P28" s="2">
        <f t="shared" si="6"/>
        <v>1</v>
      </c>
    </row>
    <row r="29" spans="1:16" ht="12.75">
      <c r="A29" s="2" t="s">
        <v>577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f t="shared" si="0"/>
        <v>1</v>
      </c>
      <c r="H29" s="2">
        <f t="shared" si="1"/>
        <v>0</v>
      </c>
      <c r="I29" s="2">
        <f t="shared" si="2"/>
        <v>0</v>
      </c>
      <c r="J29" s="2">
        <f t="shared" si="3"/>
        <v>0</v>
      </c>
      <c r="K29" s="2">
        <f t="shared" si="4"/>
        <v>1</v>
      </c>
      <c r="L29" s="2">
        <v>4</v>
      </c>
      <c r="M29" s="2">
        <v>3</v>
      </c>
      <c r="N29" s="2">
        <v>3</v>
      </c>
      <c r="O29" s="2">
        <f t="shared" si="5"/>
        <v>0.75</v>
      </c>
      <c r="P29" s="2">
        <f t="shared" si="6"/>
        <v>0.75</v>
      </c>
    </row>
    <row r="30" spans="1:16" ht="12.75">
      <c r="A30" s="2" t="s">
        <v>578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f t="shared" si="0"/>
        <v>1</v>
      </c>
      <c r="H30" s="2">
        <f t="shared" si="1"/>
        <v>0</v>
      </c>
      <c r="I30" s="2">
        <f t="shared" si="2"/>
        <v>0</v>
      </c>
      <c r="J30" s="2">
        <f t="shared" si="3"/>
        <v>0</v>
      </c>
      <c r="K30" s="2">
        <f t="shared" si="4"/>
        <v>1</v>
      </c>
      <c r="L30" s="2">
        <v>5</v>
      </c>
      <c r="M30" s="2">
        <v>4</v>
      </c>
      <c r="N30" s="2">
        <v>2</v>
      </c>
      <c r="O30" s="2">
        <f t="shared" si="5"/>
        <v>0.8</v>
      </c>
      <c r="P30" s="2">
        <f t="shared" si="6"/>
        <v>0.4</v>
      </c>
    </row>
    <row r="31" spans="1:16" ht="12.75">
      <c r="A31" s="2" t="s">
        <v>579</v>
      </c>
      <c r="B31" s="2">
        <v>0</v>
      </c>
      <c r="C31" s="2">
        <v>0</v>
      </c>
      <c r="D31" s="2">
        <v>1</v>
      </c>
      <c r="E31" s="2">
        <v>0</v>
      </c>
      <c r="F31" s="2">
        <v>1</v>
      </c>
      <c r="G31" s="2">
        <f t="shared" si="0"/>
        <v>1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2">
        <f t="shared" si="4"/>
        <v>1</v>
      </c>
      <c r="L31" s="2">
        <v>3</v>
      </c>
      <c r="M31" s="2">
        <v>2</v>
      </c>
      <c r="N31" s="2">
        <v>2</v>
      </c>
      <c r="O31" s="2">
        <f t="shared" si="5"/>
        <v>0.6666666666666666</v>
      </c>
      <c r="P31" s="2">
        <f t="shared" si="6"/>
        <v>0.6666666666666666</v>
      </c>
    </row>
    <row r="32" spans="1:16" ht="12.75">
      <c r="A32" s="2" t="s">
        <v>580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f t="shared" si="0"/>
        <v>1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2">
        <f t="shared" si="4"/>
        <v>1</v>
      </c>
      <c r="L32" s="2">
        <v>4</v>
      </c>
      <c r="M32" s="2">
        <v>3</v>
      </c>
      <c r="N32" s="2">
        <v>0</v>
      </c>
      <c r="O32" s="2">
        <f t="shared" si="5"/>
        <v>0.75</v>
      </c>
      <c r="P32" s="2">
        <f t="shared" si="6"/>
        <v>0</v>
      </c>
    </row>
    <row r="33" spans="1:16" ht="12.75">
      <c r="A33" s="2" t="s">
        <v>581</v>
      </c>
      <c r="B33" s="2">
        <v>1</v>
      </c>
      <c r="C33" s="2">
        <v>0</v>
      </c>
      <c r="D33" s="2">
        <v>0</v>
      </c>
      <c r="E33" s="2">
        <v>0</v>
      </c>
      <c r="F33" s="2">
        <v>1</v>
      </c>
      <c r="G33" s="2">
        <f t="shared" si="0"/>
        <v>1</v>
      </c>
      <c r="H33" s="2">
        <f t="shared" si="1"/>
        <v>0</v>
      </c>
      <c r="I33" s="2">
        <f t="shared" si="2"/>
        <v>0</v>
      </c>
      <c r="J33" s="2">
        <f t="shared" si="3"/>
        <v>0</v>
      </c>
      <c r="K33" s="2">
        <f t="shared" si="4"/>
        <v>1</v>
      </c>
      <c r="L33" s="2">
        <v>4</v>
      </c>
      <c r="M33" s="2">
        <v>3</v>
      </c>
      <c r="N33" s="2">
        <v>0</v>
      </c>
      <c r="O33" s="2">
        <f t="shared" si="5"/>
        <v>0.75</v>
      </c>
      <c r="P33" s="2">
        <f t="shared" si="6"/>
        <v>0</v>
      </c>
    </row>
    <row r="34" spans="1:16" ht="12.75">
      <c r="A34" s="2" t="s">
        <v>582</v>
      </c>
      <c r="B34" s="2">
        <v>0</v>
      </c>
      <c r="C34" s="2">
        <v>0</v>
      </c>
      <c r="D34" s="2">
        <v>0</v>
      </c>
      <c r="E34" s="2">
        <v>1</v>
      </c>
      <c r="F34" s="2">
        <v>2</v>
      </c>
      <c r="G34" s="2">
        <f t="shared" si="0"/>
        <v>0</v>
      </c>
      <c r="H34" s="2">
        <f t="shared" si="1"/>
        <v>1</v>
      </c>
      <c r="I34" s="2">
        <f t="shared" si="2"/>
        <v>0</v>
      </c>
      <c r="J34" s="2">
        <f t="shared" si="3"/>
        <v>0</v>
      </c>
      <c r="K34" s="2">
        <f t="shared" si="4"/>
        <v>1</v>
      </c>
      <c r="L34" s="2">
        <v>4</v>
      </c>
      <c r="M34" s="2">
        <v>2</v>
      </c>
      <c r="N34" s="2">
        <v>2</v>
      </c>
      <c r="O34" s="2">
        <f t="shared" si="5"/>
        <v>0.5</v>
      </c>
      <c r="P34" s="2">
        <f t="shared" si="6"/>
        <v>0.5</v>
      </c>
    </row>
    <row r="35" spans="1:16" ht="12.75">
      <c r="A35" s="2" t="s">
        <v>583</v>
      </c>
      <c r="B35" s="2">
        <v>0</v>
      </c>
      <c r="C35" s="2">
        <v>0</v>
      </c>
      <c r="D35" s="2">
        <v>1</v>
      </c>
      <c r="E35" s="2">
        <v>0</v>
      </c>
      <c r="F35" s="2">
        <v>1</v>
      </c>
      <c r="G35" s="2">
        <f t="shared" si="0"/>
        <v>1</v>
      </c>
      <c r="H35" s="2">
        <f t="shared" si="1"/>
        <v>0</v>
      </c>
      <c r="I35" s="2">
        <f t="shared" si="2"/>
        <v>0</v>
      </c>
      <c r="J35" s="2">
        <f t="shared" si="3"/>
        <v>0</v>
      </c>
      <c r="K35" s="2">
        <f t="shared" si="4"/>
        <v>1</v>
      </c>
      <c r="L35" s="2">
        <v>5</v>
      </c>
      <c r="M35" s="2">
        <v>2</v>
      </c>
      <c r="N35" s="2">
        <v>2</v>
      </c>
      <c r="O35" s="2">
        <f t="shared" si="5"/>
        <v>0.4</v>
      </c>
      <c r="P35" s="2">
        <f t="shared" si="6"/>
        <v>0.4</v>
      </c>
    </row>
    <row r="36" spans="1:16" ht="12.75">
      <c r="A36" s="2" t="s">
        <v>584</v>
      </c>
      <c r="B36" s="2">
        <v>0</v>
      </c>
      <c r="C36" s="2">
        <v>0</v>
      </c>
      <c r="D36" s="2">
        <v>0</v>
      </c>
      <c r="E36" s="2">
        <v>1</v>
      </c>
      <c r="F36" s="2">
        <v>1</v>
      </c>
      <c r="G36" s="2">
        <f t="shared" si="0"/>
        <v>1</v>
      </c>
      <c r="H36" s="2">
        <f t="shared" si="1"/>
        <v>0</v>
      </c>
      <c r="I36" s="2">
        <f t="shared" si="2"/>
        <v>0</v>
      </c>
      <c r="J36" s="2">
        <f t="shared" si="3"/>
        <v>0</v>
      </c>
      <c r="K36" s="2">
        <f t="shared" si="4"/>
        <v>1</v>
      </c>
      <c r="L36" s="2">
        <v>4</v>
      </c>
      <c r="M36" s="2">
        <v>3</v>
      </c>
      <c r="N36" s="2">
        <v>2</v>
      </c>
      <c r="O36" s="2">
        <f t="shared" si="5"/>
        <v>0.75</v>
      </c>
      <c r="P36" s="2">
        <f t="shared" si="6"/>
        <v>0.5</v>
      </c>
    </row>
    <row r="37" spans="1:16" ht="12.75">
      <c r="A37" s="2" t="s">
        <v>585</v>
      </c>
      <c r="B37" s="2">
        <v>0</v>
      </c>
      <c r="C37" s="2">
        <v>0</v>
      </c>
      <c r="D37" s="2">
        <v>0</v>
      </c>
      <c r="E37" s="2">
        <v>1</v>
      </c>
      <c r="F37" s="2">
        <v>2</v>
      </c>
      <c r="G37" s="2">
        <f t="shared" si="0"/>
        <v>0</v>
      </c>
      <c r="H37" s="2">
        <f t="shared" si="1"/>
        <v>1</v>
      </c>
      <c r="I37" s="2">
        <f t="shared" si="2"/>
        <v>0</v>
      </c>
      <c r="J37" s="2">
        <f t="shared" si="3"/>
        <v>0</v>
      </c>
      <c r="K37" s="2">
        <f t="shared" si="4"/>
        <v>1</v>
      </c>
      <c r="L37" s="2">
        <v>5</v>
      </c>
      <c r="M37" s="2">
        <v>2</v>
      </c>
      <c r="N37" s="2">
        <v>2</v>
      </c>
      <c r="O37" s="2">
        <f t="shared" si="5"/>
        <v>0.4</v>
      </c>
      <c r="P37" s="2">
        <f t="shared" si="6"/>
        <v>0.4</v>
      </c>
    </row>
    <row r="38" spans="1:16" ht="12.75">
      <c r="A38" s="2" t="s">
        <v>586</v>
      </c>
      <c r="B38" s="2">
        <v>1</v>
      </c>
      <c r="C38" s="2">
        <v>0</v>
      </c>
      <c r="D38" s="2">
        <v>0</v>
      </c>
      <c r="E38" s="2">
        <v>0</v>
      </c>
      <c r="F38" s="2">
        <v>1</v>
      </c>
      <c r="G38" s="2">
        <f t="shared" si="0"/>
        <v>1</v>
      </c>
      <c r="H38" s="2">
        <f t="shared" si="1"/>
        <v>0</v>
      </c>
      <c r="I38" s="2">
        <f t="shared" si="2"/>
        <v>0</v>
      </c>
      <c r="J38" s="2">
        <f t="shared" si="3"/>
        <v>0</v>
      </c>
      <c r="K38" s="2">
        <f t="shared" si="4"/>
        <v>1</v>
      </c>
      <c r="L38" s="2">
        <v>3</v>
      </c>
      <c r="M38" s="2">
        <v>2</v>
      </c>
      <c r="N38" s="2">
        <v>0</v>
      </c>
      <c r="O38" s="2">
        <f t="shared" si="5"/>
        <v>0.6666666666666666</v>
      </c>
      <c r="P38" s="2">
        <f t="shared" si="6"/>
        <v>0</v>
      </c>
    </row>
    <row r="39" spans="1:16" ht="12.75">
      <c r="A39" s="2" t="s">
        <v>587</v>
      </c>
      <c r="B39" s="2">
        <v>1</v>
      </c>
      <c r="C39" s="2">
        <v>0</v>
      </c>
      <c r="D39" s="2">
        <v>0</v>
      </c>
      <c r="E39" s="2">
        <v>0</v>
      </c>
      <c r="F39" s="2">
        <v>1</v>
      </c>
      <c r="G39" s="2">
        <f t="shared" si="0"/>
        <v>1</v>
      </c>
      <c r="H39" s="2">
        <f t="shared" si="1"/>
        <v>0</v>
      </c>
      <c r="I39" s="2">
        <f t="shared" si="2"/>
        <v>0</v>
      </c>
      <c r="J39" s="2">
        <f t="shared" si="3"/>
        <v>0</v>
      </c>
      <c r="K39" s="2">
        <f t="shared" si="4"/>
        <v>1</v>
      </c>
      <c r="L39" s="2">
        <v>4</v>
      </c>
      <c r="M39" s="2">
        <v>3</v>
      </c>
      <c r="N39" s="2">
        <v>0</v>
      </c>
      <c r="O39" s="2">
        <f t="shared" si="5"/>
        <v>0.75</v>
      </c>
      <c r="P39" s="2">
        <f t="shared" si="6"/>
        <v>0</v>
      </c>
    </row>
    <row r="40" spans="1:16" ht="12.75">
      <c r="A40" s="2" t="s">
        <v>588</v>
      </c>
      <c r="B40" s="2">
        <v>1</v>
      </c>
      <c r="C40" s="2">
        <v>0</v>
      </c>
      <c r="D40" s="2">
        <v>0</v>
      </c>
      <c r="E40" s="2">
        <v>0</v>
      </c>
      <c r="F40" s="2">
        <v>1</v>
      </c>
      <c r="G40" s="2">
        <f t="shared" si="0"/>
        <v>1</v>
      </c>
      <c r="H40" s="2">
        <f t="shared" si="1"/>
        <v>0</v>
      </c>
      <c r="I40" s="2">
        <f t="shared" si="2"/>
        <v>0</v>
      </c>
      <c r="J40" s="2">
        <f t="shared" si="3"/>
        <v>0</v>
      </c>
      <c r="K40" s="2">
        <f t="shared" si="4"/>
        <v>1</v>
      </c>
      <c r="L40" s="2">
        <v>3</v>
      </c>
      <c r="M40" s="2">
        <v>3</v>
      </c>
      <c r="N40" s="2">
        <v>1</v>
      </c>
      <c r="O40" s="2">
        <f t="shared" si="5"/>
        <v>1</v>
      </c>
      <c r="P40" s="2">
        <f t="shared" si="6"/>
        <v>0.3333333333333333</v>
      </c>
    </row>
    <row r="41" spans="1:16" ht="12.75">
      <c r="A41" s="2" t="s">
        <v>589</v>
      </c>
      <c r="B41" s="2">
        <v>1</v>
      </c>
      <c r="C41" s="2">
        <v>0</v>
      </c>
      <c r="D41" s="2">
        <v>0</v>
      </c>
      <c r="E41" s="2">
        <v>0</v>
      </c>
      <c r="F41" s="2">
        <v>1</v>
      </c>
      <c r="G41" s="2">
        <f t="shared" si="0"/>
        <v>1</v>
      </c>
      <c r="H41" s="2">
        <f t="shared" si="1"/>
        <v>0</v>
      </c>
      <c r="I41" s="2">
        <f t="shared" si="2"/>
        <v>0</v>
      </c>
      <c r="J41" s="2">
        <f t="shared" si="3"/>
        <v>0</v>
      </c>
      <c r="K41" s="2">
        <f t="shared" si="4"/>
        <v>1</v>
      </c>
      <c r="L41" s="2">
        <v>3</v>
      </c>
      <c r="M41" s="2">
        <v>3</v>
      </c>
      <c r="N41" s="2">
        <v>2</v>
      </c>
      <c r="O41" s="2">
        <f t="shared" si="5"/>
        <v>1</v>
      </c>
      <c r="P41" s="2">
        <f t="shared" si="6"/>
        <v>0.6666666666666666</v>
      </c>
    </row>
    <row r="42" spans="1:16" ht="12.75">
      <c r="A42" s="2" t="s">
        <v>590</v>
      </c>
      <c r="B42" s="2">
        <v>0</v>
      </c>
      <c r="C42" s="2">
        <v>0</v>
      </c>
      <c r="D42" s="2">
        <v>1</v>
      </c>
      <c r="E42" s="2">
        <v>0</v>
      </c>
      <c r="F42" s="2">
        <v>1</v>
      </c>
      <c r="G42" s="2">
        <f t="shared" si="0"/>
        <v>1</v>
      </c>
      <c r="H42" s="2">
        <f t="shared" si="1"/>
        <v>0</v>
      </c>
      <c r="I42" s="2">
        <f t="shared" si="2"/>
        <v>0</v>
      </c>
      <c r="J42" s="2">
        <f t="shared" si="3"/>
        <v>0</v>
      </c>
      <c r="K42" s="2">
        <f t="shared" si="4"/>
        <v>1</v>
      </c>
      <c r="L42" s="2">
        <v>4</v>
      </c>
      <c r="M42" s="2">
        <v>4</v>
      </c>
      <c r="N42" s="2">
        <v>3</v>
      </c>
      <c r="O42" s="2">
        <f t="shared" si="5"/>
        <v>1</v>
      </c>
      <c r="P42" s="2">
        <f t="shared" si="6"/>
        <v>0.75</v>
      </c>
    </row>
    <row r="43" spans="1:16" ht="12.75">
      <c r="A43" s="2" t="s">
        <v>591</v>
      </c>
      <c r="B43" s="2">
        <v>1</v>
      </c>
      <c r="C43" s="2">
        <v>0</v>
      </c>
      <c r="D43" s="2">
        <v>0</v>
      </c>
      <c r="E43" s="2">
        <v>0</v>
      </c>
      <c r="F43" s="2">
        <v>1</v>
      </c>
      <c r="G43" s="2">
        <f t="shared" si="0"/>
        <v>1</v>
      </c>
      <c r="H43" s="2">
        <f t="shared" si="1"/>
        <v>0</v>
      </c>
      <c r="I43" s="2">
        <f t="shared" si="2"/>
        <v>0</v>
      </c>
      <c r="J43" s="2">
        <f t="shared" si="3"/>
        <v>0</v>
      </c>
      <c r="K43" s="2">
        <f t="shared" si="4"/>
        <v>1</v>
      </c>
      <c r="L43" s="2">
        <v>5</v>
      </c>
      <c r="M43" s="2">
        <v>4</v>
      </c>
      <c r="N43" s="2">
        <v>2</v>
      </c>
      <c r="O43" s="2">
        <f t="shared" si="5"/>
        <v>0.8</v>
      </c>
      <c r="P43" s="2">
        <f t="shared" si="6"/>
        <v>0.4</v>
      </c>
    </row>
    <row r="44" spans="1:16" ht="12.75">
      <c r="A44" s="2" t="s">
        <v>592</v>
      </c>
      <c r="B44" s="2">
        <v>0</v>
      </c>
      <c r="C44" s="2">
        <v>0</v>
      </c>
      <c r="D44" s="2">
        <v>0</v>
      </c>
      <c r="E44" s="2">
        <v>1</v>
      </c>
      <c r="F44" s="2">
        <v>1</v>
      </c>
      <c r="G44" s="2">
        <f t="shared" si="0"/>
        <v>1</v>
      </c>
      <c r="H44" s="2">
        <f t="shared" si="1"/>
        <v>0</v>
      </c>
      <c r="I44" s="2">
        <f t="shared" si="2"/>
        <v>0</v>
      </c>
      <c r="J44" s="2">
        <f t="shared" si="3"/>
        <v>0</v>
      </c>
      <c r="K44" s="2">
        <f t="shared" si="4"/>
        <v>1</v>
      </c>
      <c r="L44" s="2">
        <v>3</v>
      </c>
      <c r="M44" s="2">
        <v>2</v>
      </c>
      <c r="N44" s="2">
        <v>1</v>
      </c>
      <c r="O44" s="2">
        <f t="shared" si="5"/>
        <v>0.6666666666666666</v>
      </c>
      <c r="P44" s="2">
        <f t="shared" si="6"/>
        <v>0.3333333333333333</v>
      </c>
    </row>
    <row r="45" spans="1:16" ht="12.75">
      <c r="A45" s="2" t="s">
        <v>593</v>
      </c>
      <c r="B45" s="2">
        <v>0</v>
      </c>
      <c r="C45" s="2">
        <v>0</v>
      </c>
      <c r="D45" s="2">
        <v>0</v>
      </c>
      <c r="E45" s="2">
        <v>1</v>
      </c>
      <c r="F45" s="2">
        <v>2</v>
      </c>
      <c r="G45" s="2">
        <f t="shared" si="0"/>
        <v>0</v>
      </c>
      <c r="H45" s="2">
        <f t="shared" si="1"/>
        <v>1</v>
      </c>
      <c r="I45" s="2">
        <f t="shared" si="2"/>
        <v>0</v>
      </c>
      <c r="J45" s="2">
        <f t="shared" si="3"/>
        <v>0</v>
      </c>
      <c r="K45" s="2">
        <f t="shared" si="4"/>
        <v>1</v>
      </c>
      <c r="L45" s="2">
        <v>3</v>
      </c>
      <c r="M45" s="2">
        <v>2</v>
      </c>
      <c r="N45" s="2">
        <v>2</v>
      </c>
      <c r="O45" s="2">
        <f t="shared" si="5"/>
        <v>0.6666666666666666</v>
      </c>
      <c r="P45" s="2">
        <f t="shared" si="6"/>
        <v>0.6666666666666666</v>
      </c>
    </row>
    <row r="46" spans="1:16" ht="12.75">
      <c r="A46" s="2" t="s">
        <v>594</v>
      </c>
      <c r="B46" s="2">
        <v>1</v>
      </c>
      <c r="C46" s="2">
        <v>0</v>
      </c>
      <c r="D46" s="2">
        <v>0</v>
      </c>
      <c r="E46" s="2">
        <v>0</v>
      </c>
      <c r="F46" s="2">
        <v>1</v>
      </c>
      <c r="G46" s="2">
        <f t="shared" si="0"/>
        <v>1</v>
      </c>
      <c r="H46" s="2">
        <f t="shared" si="1"/>
        <v>0</v>
      </c>
      <c r="I46" s="2">
        <f t="shared" si="2"/>
        <v>0</v>
      </c>
      <c r="J46" s="2">
        <f t="shared" si="3"/>
        <v>0</v>
      </c>
      <c r="K46" s="2">
        <f t="shared" si="4"/>
        <v>1</v>
      </c>
      <c r="L46" s="2">
        <v>4</v>
      </c>
      <c r="M46" s="2">
        <v>4</v>
      </c>
      <c r="N46" s="2">
        <v>3</v>
      </c>
      <c r="O46" s="2">
        <f t="shared" si="5"/>
        <v>1</v>
      </c>
      <c r="P46" s="2">
        <f t="shared" si="6"/>
        <v>0.75</v>
      </c>
    </row>
    <row r="47" spans="1:16" ht="12.75">
      <c r="A47" s="2" t="s">
        <v>595</v>
      </c>
      <c r="B47" s="2">
        <v>0</v>
      </c>
      <c r="C47" s="2">
        <v>0</v>
      </c>
      <c r="D47" s="2">
        <v>1</v>
      </c>
      <c r="E47" s="2">
        <v>0</v>
      </c>
      <c r="F47" s="2">
        <v>2</v>
      </c>
      <c r="G47" s="2">
        <f t="shared" si="0"/>
        <v>0</v>
      </c>
      <c r="H47" s="2">
        <f t="shared" si="1"/>
        <v>1</v>
      </c>
      <c r="I47" s="2">
        <f t="shared" si="2"/>
        <v>0</v>
      </c>
      <c r="J47" s="2">
        <f t="shared" si="3"/>
        <v>0</v>
      </c>
      <c r="K47" s="2">
        <f t="shared" si="4"/>
        <v>1</v>
      </c>
      <c r="L47" s="2">
        <v>4</v>
      </c>
      <c r="M47" s="2">
        <v>2</v>
      </c>
      <c r="N47" s="2">
        <v>2</v>
      </c>
      <c r="O47" s="2">
        <f t="shared" si="5"/>
        <v>0.5</v>
      </c>
      <c r="P47" s="2">
        <f t="shared" si="6"/>
        <v>0.5</v>
      </c>
    </row>
    <row r="48" spans="1:16" ht="12.75">
      <c r="A48" s="2" t="s">
        <v>596</v>
      </c>
      <c r="B48" s="2">
        <v>1</v>
      </c>
      <c r="C48" s="2">
        <v>0</v>
      </c>
      <c r="D48" s="2">
        <v>0</v>
      </c>
      <c r="E48" s="2">
        <v>0</v>
      </c>
      <c r="F48" s="2">
        <v>1</v>
      </c>
      <c r="G48" s="2">
        <f t="shared" si="0"/>
        <v>1</v>
      </c>
      <c r="H48" s="2">
        <f t="shared" si="1"/>
        <v>0</v>
      </c>
      <c r="I48" s="2">
        <f t="shared" si="2"/>
        <v>0</v>
      </c>
      <c r="J48" s="2">
        <f t="shared" si="3"/>
        <v>0</v>
      </c>
      <c r="K48" s="2">
        <f t="shared" si="4"/>
        <v>1</v>
      </c>
      <c r="L48" s="2">
        <v>5</v>
      </c>
      <c r="M48" s="2">
        <v>3</v>
      </c>
      <c r="N48" s="2">
        <v>2</v>
      </c>
      <c r="O48" s="2">
        <f t="shared" si="5"/>
        <v>0.6</v>
      </c>
      <c r="P48" s="2">
        <f t="shared" si="6"/>
        <v>0.4</v>
      </c>
    </row>
    <row r="49" spans="1:16" ht="12.75">
      <c r="A49" s="2" t="s">
        <v>597</v>
      </c>
      <c r="B49" s="2">
        <v>0</v>
      </c>
      <c r="C49" s="2">
        <v>0</v>
      </c>
      <c r="D49" s="2">
        <v>1</v>
      </c>
      <c r="E49" s="2">
        <v>0</v>
      </c>
      <c r="F49" s="2">
        <v>1</v>
      </c>
      <c r="G49" s="2">
        <f t="shared" si="0"/>
        <v>1</v>
      </c>
      <c r="H49" s="2">
        <f t="shared" si="1"/>
        <v>0</v>
      </c>
      <c r="I49" s="2">
        <f t="shared" si="2"/>
        <v>0</v>
      </c>
      <c r="J49" s="2">
        <f t="shared" si="3"/>
        <v>0</v>
      </c>
      <c r="K49" s="2">
        <f t="shared" si="4"/>
        <v>1</v>
      </c>
      <c r="L49" s="2">
        <v>4</v>
      </c>
      <c r="M49" s="2">
        <v>4</v>
      </c>
      <c r="N49" s="2">
        <v>4</v>
      </c>
      <c r="O49" s="2">
        <f t="shared" si="5"/>
        <v>1</v>
      </c>
      <c r="P49" s="2">
        <f t="shared" si="6"/>
        <v>1</v>
      </c>
    </row>
    <row r="50" spans="1:16" ht="12.75">
      <c r="A50" s="2" t="s">
        <v>598</v>
      </c>
      <c r="B50" s="2">
        <v>0</v>
      </c>
      <c r="C50" s="2">
        <v>1</v>
      </c>
      <c r="D50" s="2">
        <v>0</v>
      </c>
      <c r="E50" s="2">
        <v>0</v>
      </c>
      <c r="F50" s="2">
        <v>2</v>
      </c>
      <c r="G50" s="2">
        <f t="shared" si="0"/>
        <v>0</v>
      </c>
      <c r="H50" s="2">
        <f t="shared" si="1"/>
        <v>1</v>
      </c>
      <c r="I50" s="2">
        <f t="shared" si="2"/>
        <v>0</v>
      </c>
      <c r="J50" s="2">
        <f t="shared" si="3"/>
        <v>0</v>
      </c>
      <c r="K50" s="2">
        <f t="shared" si="4"/>
        <v>1</v>
      </c>
      <c r="L50" s="2">
        <v>4</v>
      </c>
      <c r="M50" s="2">
        <v>2</v>
      </c>
      <c r="N50" s="2">
        <v>3</v>
      </c>
      <c r="O50" s="2">
        <f t="shared" si="5"/>
        <v>0.5</v>
      </c>
      <c r="P50" s="2">
        <f t="shared" si="6"/>
        <v>0.75</v>
      </c>
    </row>
    <row r="51" spans="1:16" ht="12.75">
      <c r="A51" s="2" t="s">
        <v>599</v>
      </c>
      <c r="B51" s="2">
        <v>0</v>
      </c>
      <c r="C51" s="2">
        <v>0</v>
      </c>
      <c r="D51" s="2">
        <v>0</v>
      </c>
      <c r="E51" s="2">
        <v>1</v>
      </c>
      <c r="F51" s="2">
        <v>1</v>
      </c>
      <c r="G51" s="2">
        <f t="shared" si="0"/>
        <v>1</v>
      </c>
      <c r="H51" s="2">
        <f t="shared" si="1"/>
        <v>0</v>
      </c>
      <c r="I51" s="2">
        <f t="shared" si="2"/>
        <v>0</v>
      </c>
      <c r="J51" s="2">
        <f t="shared" si="3"/>
        <v>0</v>
      </c>
      <c r="K51" s="2">
        <f t="shared" si="4"/>
        <v>1</v>
      </c>
      <c r="L51" s="2">
        <v>5</v>
      </c>
      <c r="M51" s="2">
        <v>2</v>
      </c>
      <c r="N51" s="2">
        <v>1</v>
      </c>
      <c r="O51" s="2">
        <f t="shared" si="5"/>
        <v>0.4</v>
      </c>
      <c r="P51" s="2">
        <f t="shared" si="6"/>
        <v>0.2</v>
      </c>
    </row>
    <row r="52" spans="1:16" ht="12.75">
      <c r="A52" s="2" t="s">
        <v>600</v>
      </c>
      <c r="B52" s="2">
        <v>0</v>
      </c>
      <c r="C52" s="2">
        <v>0</v>
      </c>
      <c r="D52" s="2">
        <v>0</v>
      </c>
      <c r="E52" s="2">
        <v>1</v>
      </c>
      <c r="F52" s="2">
        <v>2</v>
      </c>
      <c r="G52" s="2">
        <f t="shared" si="0"/>
        <v>0</v>
      </c>
      <c r="H52" s="2">
        <f t="shared" si="1"/>
        <v>1</v>
      </c>
      <c r="I52" s="2">
        <f t="shared" si="2"/>
        <v>0</v>
      </c>
      <c r="J52" s="2">
        <f t="shared" si="3"/>
        <v>0</v>
      </c>
      <c r="K52" s="2">
        <f t="shared" si="4"/>
        <v>1</v>
      </c>
      <c r="L52" s="2">
        <v>4</v>
      </c>
      <c r="M52" s="2">
        <v>1</v>
      </c>
      <c r="N52" s="2">
        <v>2</v>
      </c>
      <c r="O52" s="2">
        <f t="shared" si="5"/>
        <v>0.25</v>
      </c>
      <c r="P52" s="2">
        <f t="shared" si="6"/>
        <v>0.5</v>
      </c>
    </row>
    <row r="53" spans="1:16" ht="12.75">
      <c r="A53" s="2" t="s">
        <v>601</v>
      </c>
      <c r="B53" s="2">
        <v>0</v>
      </c>
      <c r="C53" s="2">
        <v>0</v>
      </c>
      <c r="D53" s="2">
        <v>0</v>
      </c>
      <c r="E53" s="2">
        <v>1</v>
      </c>
      <c r="F53" s="2">
        <v>2</v>
      </c>
      <c r="G53" s="2">
        <f t="shared" si="0"/>
        <v>0</v>
      </c>
      <c r="H53" s="2">
        <f t="shared" si="1"/>
        <v>1</v>
      </c>
      <c r="I53" s="2">
        <f t="shared" si="2"/>
        <v>0</v>
      </c>
      <c r="J53" s="2">
        <f t="shared" si="3"/>
        <v>0</v>
      </c>
      <c r="K53" s="2">
        <f t="shared" si="4"/>
        <v>1</v>
      </c>
      <c r="L53" s="2">
        <v>3</v>
      </c>
      <c r="M53" s="2">
        <v>2</v>
      </c>
      <c r="N53" s="2">
        <v>2</v>
      </c>
      <c r="O53" s="2">
        <f t="shared" si="5"/>
        <v>0.6666666666666666</v>
      </c>
      <c r="P53" s="2">
        <f t="shared" si="6"/>
        <v>0.6666666666666666</v>
      </c>
    </row>
    <row r="54" spans="1:16" ht="12.75">
      <c r="A54" s="2" t="s">
        <v>602</v>
      </c>
      <c r="B54" s="2">
        <v>0</v>
      </c>
      <c r="C54" s="2">
        <v>1</v>
      </c>
      <c r="D54" s="2">
        <v>0</v>
      </c>
      <c r="E54" s="2">
        <v>0</v>
      </c>
      <c r="F54" s="2">
        <v>2</v>
      </c>
      <c r="G54" s="2">
        <f t="shared" si="0"/>
        <v>0</v>
      </c>
      <c r="H54" s="2">
        <f t="shared" si="1"/>
        <v>1</v>
      </c>
      <c r="I54" s="2">
        <f t="shared" si="2"/>
        <v>0</v>
      </c>
      <c r="J54" s="2">
        <f t="shared" si="3"/>
        <v>0</v>
      </c>
      <c r="K54" s="2">
        <f t="shared" si="4"/>
        <v>1</v>
      </c>
      <c r="L54" s="2">
        <v>4</v>
      </c>
      <c r="M54" s="2">
        <v>3</v>
      </c>
      <c r="N54" s="2">
        <v>3</v>
      </c>
      <c r="O54" s="2">
        <f t="shared" si="5"/>
        <v>0.75</v>
      </c>
      <c r="P54" s="2">
        <f t="shared" si="6"/>
        <v>0.75</v>
      </c>
    </row>
    <row r="55" spans="1:16" ht="12.75">
      <c r="A55" s="2" t="s">
        <v>603</v>
      </c>
      <c r="B55" s="2">
        <v>0</v>
      </c>
      <c r="C55" s="2">
        <v>0</v>
      </c>
      <c r="D55" s="2">
        <v>0</v>
      </c>
      <c r="E55" s="2">
        <v>1</v>
      </c>
      <c r="F55" s="2">
        <v>2</v>
      </c>
      <c r="G55" s="2">
        <f t="shared" si="0"/>
        <v>0</v>
      </c>
      <c r="H55" s="2">
        <f t="shared" si="1"/>
        <v>1</v>
      </c>
      <c r="I55" s="2">
        <f t="shared" si="2"/>
        <v>0</v>
      </c>
      <c r="J55" s="2">
        <f t="shared" si="3"/>
        <v>0</v>
      </c>
      <c r="K55" s="2">
        <f t="shared" si="4"/>
        <v>1</v>
      </c>
      <c r="L55" s="2">
        <v>3</v>
      </c>
      <c r="M55" s="2">
        <v>2</v>
      </c>
      <c r="N55" s="2">
        <v>2</v>
      </c>
      <c r="O55" s="2">
        <f t="shared" si="5"/>
        <v>0.6666666666666666</v>
      </c>
      <c r="P55" s="2">
        <f t="shared" si="6"/>
        <v>0.6666666666666666</v>
      </c>
    </row>
    <row r="56" spans="1:16" ht="12.75">
      <c r="A56" s="2" t="s">
        <v>604</v>
      </c>
      <c r="B56" s="2">
        <v>1</v>
      </c>
      <c r="C56" s="2">
        <v>0</v>
      </c>
      <c r="D56" s="2">
        <v>0</v>
      </c>
      <c r="E56" s="2">
        <v>0</v>
      </c>
      <c r="F56" s="2">
        <v>1</v>
      </c>
      <c r="G56" s="2">
        <f t="shared" si="0"/>
        <v>1</v>
      </c>
      <c r="H56" s="2">
        <f t="shared" si="1"/>
        <v>0</v>
      </c>
      <c r="I56" s="2">
        <f t="shared" si="2"/>
        <v>0</v>
      </c>
      <c r="J56" s="2">
        <f t="shared" si="3"/>
        <v>0</v>
      </c>
      <c r="K56" s="2">
        <f t="shared" si="4"/>
        <v>1</v>
      </c>
      <c r="L56" s="2">
        <v>5</v>
      </c>
      <c r="M56" s="2">
        <v>4</v>
      </c>
      <c r="N56" s="2">
        <v>2</v>
      </c>
      <c r="O56" s="2">
        <f t="shared" si="5"/>
        <v>0.8</v>
      </c>
      <c r="P56" s="2">
        <f t="shared" si="6"/>
        <v>0.4</v>
      </c>
    </row>
    <row r="57" spans="1:16" ht="12.75">
      <c r="A57" s="2" t="s">
        <v>605</v>
      </c>
      <c r="B57" s="2">
        <v>0</v>
      </c>
      <c r="C57" s="2">
        <v>0</v>
      </c>
      <c r="D57" s="2">
        <v>1</v>
      </c>
      <c r="E57" s="2">
        <v>0</v>
      </c>
      <c r="F57" s="2">
        <v>1</v>
      </c>
      <c r="G57" s="2">
        <f t="shared" si="0"/>
        <v>1</v>
      </c>
      <c r="H57" s="2">
        <f t="shared" si="1"/>
        <v>0</v>
      </c>
      <c r="I57" s="2">
        <f t="shared" si="2"/>
        <v>0</v>
      </c>
      <c r="J57" s="2">
        <f t="shared" si="3"/>
        <v>0</v>
      </c>
      <c r="K57" s="2">
        <f t="shared" si="4"/>
        <v>1</v>
      </c>
      <c r="L57" s="2">
        <v>5</v>
      </c>
      <c r="M57" s="2">
        <v>3</v>
      </c>
      <c r="N57" s="2">
        <v>2</v>
      </c>
      <c r="O57" s="2">
        <f t="shared" si="5"/>
        <v>0.6</v>
      </c>
      <c r="P57" s="2">
        <f t="shared" si="6"/>
        <v>0.4</v>
      </c>
    </row>
    <row r="58" spans="1:16" ht="12.75">
      <c r="A58" s="2" t="s">
        <v>606</v>
      </c>
      <c r="B58" s="2">
        <v>0</v>
      </c>
      <c r="C58" s="2">
        <v>0</v>
      </c>
      <c r="D58" s="2">
        <v>1</v>
      </c>
      <c r="E58" s="2">
        <v>0</v>
      </c>
      <c r="F58" s="2">
        <v>1</v>
      </c>
      <c r="G58" s="2">
        <f t="shared" si="0"/>
        <v>1</v>
      </c>
      <c r="H58" s="2">
        <f t="shared" si="1"/>
        <v>0</v>
      </c>
      <c r="I58" s="2">
        <f t="shared" si="2"/>
        <v>0</v>
      </c>
      <c r="J58" s="2">
        <f t="shared" si="3"/>
        <v>0</v>
      </c>
      <c r="K58" s="2">
        <f t="shared" si="4"/>
        <v>1</v>
      </c>
      <c r="L58" s="2">
        <v>4</v>
      </c>
      <c r="M58" s="2">
        <v>3</v>
      </c>
      <c r="N58" s="2">
        <v>2</v>
      </c>
      <c r="O58" s="2">
        <f t="shared" si="5"/>
        <v>0.75</v>
      </c>
      <c r="P58" s="2">
        <f t="shared" si="6"/>
        <v>0.5</v>
      </c>
    </row>
    <row r="59" spans="1:16" ht="12.75">
      <c r="A59" s="2" t="s">
        <v>607</v>
      </c>
      <c r="B59" s="2">
        <v>1</v>
      </c>
      <c r="C59" s="2">
        <v>0</v>
      </c>
      <c r="D59" s="2">
        <v>0</v>
      </c>
      <c r="E59" s="2">
        <v>0</v>
      </c>
      <c r="F59" s="2">
        <v>1</v>
      </c>
      <c r="G59" s="2">
        <f t="shared" si="0"/>
        <v>1</v>
      </c>
      <c r="H59" s="2">
        <f t="shared" si="1"/>
        <v>0</v>
      </c>
      <c r="I59" s="2">
        <f t="shared" si="2"/>
        <v>0</v>
      </c>
      <c r="J59" s="2">
        <f t="shared" si="3"/>
        <v>0</v>
      </c>
      <c r="K59" s="2">
        <f t="shared" si="4"/>
        <v>1</v>
      </c>
      <c r="L59" s="2">
        <v>4</v>
      </c>
      <c r="M59" s="2">
        <v>4</v>
      </c>
      <c r="N59" s="2">
        <v>3</v>
      </c>
      <c r="O59" s="2">
        <f t="shared" si="5"/>
        <v>1</v>
      </c>
      <c r="P59" s="2">
        <f t="shared" si="6"/>
        <v>0.75</v>
      </c>
    </row>
    <row r="60" spans="1:16" ht="12.75">
      <c r="A60" s="2" t="s">
        <v>608</v>
      </c>
      <c r="B60" s="2">
        <v>0</v>
      </c>
      <c r="C60" s="2">
        <v>0</v>
      </c>
      <c r="D60" s="2">
        <v>0</v>
      </c>
      <c r="E60" s="2">
        <v>1</v>
      </c>
      <c r="F60" s="2">
        <v>3</v>
      </c>
      <c r="G60" s="2">
        <f t="shared" si="0"/>
        <v>0</v>
      </c>
      <c r="H60" s="2">
        <f t="shared" si="1"/>
        <v>0</v>
      </c>
      <c r="I60" s="2">
        <f t="shared" si="2"/>
        <v>1</v>
      </c>
      <c r="J60" s="2">
        <f t="shared" si="3"/>
        <v>0</v>
      </c>
      <c r="K60" s="2">
        <f t="shared" si="4"/>
        <v>1</v>
      </c>
      <c r="L60" s="2">
        <v>3</v>
      </c>
      <c r="M60" s="2">
        <v>2</v>
      </c>
      <c r="N60" s="2">
        <v>2</v>
      </c>
      <c r="O60" s="2">
        <f t="shared" si="5"/>
        <v>0.6666666666666666</v>
      </c>
      <c r="P60" s="2">
        <f t="shared" si="6"/>
        <v>0.6666666666666666</v>
      </c>
    </row>
    <row r="61" spans="1:16" ht="12.75">
      <c r="A61" s="2" t="s">
        <v>609</v>
      </c>
      <c r="B61" s="2">
        <v>1</v>
      </c>
      <c r="C61" s="2">
        <v>0</v>
      </c>
      <c r="D61" s="2">
        <v>0</v>
      </c>
      <c r="E61" s="2">
        <v>0</v>
      </c>
      <c r="F61" s="2">
        <v>1</v>
      </c>
      <c r="G61" s="2">
        <f t="shared" si="0"/>
        <v>1</v>
      </c>
      <c r="H61" s="2">
        <f t="shared" si="1"/>
        <v>0</v>
      </c>
      <c r="I61" s="2">
        <f t="shared" si="2"/>
        <v>0</v>
      </c>
      <c r="J61" s="2">
        <f t="shared" si="3"/>
        <v>0</v>
      </c>
      <c r="K61" s="2">
        <f t="shared" si="4"/>
        <v>1</v>
      </c>
      <c r="L61" s="2">
        <v>4</v>
      </c>
      <c r="M61" s="2">
        <v>2</v>
      </c>
      <c r="N61" s="2">
        <v>2</v>
      </c>
      <c r="O61" s="2">
        <f t="shared" si="5"/>
        <v>0.5</v>
      </c>
      <c r="P61" s="2">
        <f t="shared" si="6"/>
        <v>0.5</v>
      </c>
    </row>
    <row r="62" spans="1:16" ht="12.75">
      <c r="A62" s="2" t="s">
        <v>610</v>
      </c>
      <c r="B62" s="2">
        <v>0</v>
      </c>
      <c r="C62" s="2">
        <v>1</v>
      </c>
      <c r="D62" s="2">
        <v>0</v>
      </c>
      <c r="E62" s="2">
        <v>0</v>
      </c>
      <c r="F62" s="2">
        <v>2</v>
      </c>
      <c r="G62" s="2">
        <f t="shared" si="0"/>
        <v>0</v>
      </c>
      <c r="H62" s="2">
        <f t="shared" si="1"/>
        <v>1</v>
      </c>
      <c r="I62" s="2">
        <f t="shared" si="2"/>
        <v>0</v>
      </c>
      <c r="J62" s="2">
        <f t="shared" si="3"/>
        <v>0</v>
      </c>
      <c r="K62" s="2">
        <f t="shared" si="4"/>
        <v>1</v>
      </c>
      <c r="L62" s="2">
        <v>4</v>
      </c>
      <c r="M62" s="2">
        <v>3</v>
      </c>
      <c r="N62" s="2">
        <v>2</v>
      </c>
      <c r="O62" s="2">
        <f t="shared" si="5"/>
        <v>0.75</v>
      </c>
      <c r="P62" s="2">
        <f t="shared" si="6"/>
        <v>0.5</v>
      </c>
    </row>
    <row r="63" spans="2:16" ht="12.75">
      <c r="B63" s="2">
        <f>SUM(B2:B62)</f>
        <v>22</v>
      </c>
      <c r="C63" s="2">
        <f>SUM(C2:C62)</f>
        <v>7</v>
      </c>
      <c r="D63" s="2">
        <f>SUM(D2:D62)</f>
        <v>17</v>
      </c>
      <c r="E63" s="2">
        <f>SUM(E2:E62)</f>
        <v>15</v>
      </c>
      <c r="G63" s="2">
        <f>SUM(G2:G62)</f>
        <v>39</v>
      </c>
      <c r="H63" s="2">
        <f aca="true" t="shared" si="7" ref="H63:P63">SUM(H2:H62)</f>
        <v>17</v>
      </c>
      <c r="I63" s="2">
        <f t="shared" si="7"/>
        <v>3</v>
      </c>
      <c r="J63" s="2">
        <f t="shared" si="7"/>
        <v>2</v>
      </c>
      <c r="K63" s="2">
        <f t="shared" si="7"/>
        <v>61</v>
      </c>
      <c r="L63" s="2">
        <f t="shared" si="7"/>
        <v>233</v>
      </c>
      <c r="M63" s="2">
        <f t="shared" si="7"/>
        <v>168</v>
      </c>
      <c r="N63" s="2">
        <f t="shared" si="7"/>
        <v>118</v>
      </c>
      <c r="O63" s="2">
        <f t="shared" si="7"/>
        <v>44.33333333333333</v>
      </c>
      <c r="P63" s="2">
        <f t="shared" si="7"/>
        <v>31.599999999999994</v>
      </c>
    </row>
    <row r="64" spans="1:16" ht="12.75">
      <c r="A64" s="2">
        <f>SUM(B64:E64)</f>
        <v>1</v>
      </c>
      <c r="B64" s="2">
        <f>B63/K63</f>
        <v>0.36065573770491804</v>
      </c>
      <c r="C64" s="2">
        <f>C63/K63</f>
        <v>0.11475409836065574</v>
      </c>
      <c r="D64" s="2">
        <f>D63/K63</f>
        <v>0.2786885245901639</v>
      </c>
      <c r="E64" s="2">
        <f>E63/K63</f>
        <v>0.2459016393442623</v>
      </c>
      <c r="G64" s="2">
        <f>G63/K63</f>
        <v>0.639344262295082</v>
      </c>
      <c r="H64" s="2">
        <f>H63/K63</f>
        <v>0.2786885245901639</v>
      </c>
      <c r="I64" s="2">
        <f>I63/K63</f>
        <v>0.04918032786885246</v>
      </c>
      <c r="J64" s="2">
        <f>J63/K63</f>
        <v>0.03278688524590164</v>
      </c>
      <c r="O64" s="2">
        <f>O63/K63</f>
        <v>0.7267759562841529</v>
      </c>
      <c r="P64" s="2">
        <f>P63/K63</f>
        <v>0.5180327868852458</v>
      </c>
    </row>
    <row r="65" spans="2:3" ht="12.75">
      <c r="B65" s="2">
        <f>B64+D64</f>
        <v>0.639344262295082</v>
      </c>
      <c r="C65" s="2">
        <f>C64+D64</f>
        <v>0.39344262295081966</v>
      </c>
    </row>
    <row r="66" ht="12.75">
      <c r="K66" s="4">
        <f>SUM(G64:J64)</f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5">
      <selection activeCell="A44" sqref="A44:IV44"/>
    </sheetView>
  </sheetViews>
  <sheetFormatPr defaultColWidth="9.140625" defaultRowHeight="12.75"/>
  <cols>
    <col min="1" max="1" width="9.140625" style="2" customWidth="1"/>
    <col min="2" max="16" width="6.8515625" style="2" customWidth="1"/>
    <col min="17" max="16384" width="9.140625" style="2" customWidth="1"/>
  </cols>
  <sheetData>
    <row r="1" spans="2:16" ht="76.5">
      <c r="B1" s="2" t="s">
        <v>0</v>
      </c>
      <c r="C1" s="2" t="s">
        <v>1</v>
      </c>
      <c r="D1" s="2" t="s">
        <v>2</v>
      </c>
      <c r="E1" s="2" t="s">
        <v>3</v>
      </c>
      <c r="F1" s="3" t="s">
        <v>50</v>
      </c>
      <c r="G1" s="3"/>
      <c r="H1" s="3"/>
      <c r="I1" s="3"/>
      <c r="J1" s="3"/>
      <c r="K1" s="3"/>
      <c r="L1" s="3" t="s">
        <v>51</v>
      </c>
      <c r="M1" s="3" t="s">
        <v>52</v>
      </c>
      <c r="N1" s="3" t="s">
        <v>53</v>
      </c>
      <c r="O1" s="3" t="s">
        <v>513</v>
      </c>
      <c r="P1" s="3" t="s">
        <v>514</v>
      </c>
    </row>
    <row r="2" spans="1:16" ht="12.75">
      <c r="A2" s="2" t="s">
        <v>190</v>
      </c>
      <c r="B2" s="2">
        <v>0</v>
      </c>
      <c r="C2" s="2">
        <v>1</v>
      </c>
      <c r="D2" s="2">
        <v>0</v>
      </c>
      <c r="E2" s="2">
        <v>0</v>
      </c>
      <c r="F2" s="2">
        <v>2</v>
      </c>
      <c r="G2" s="2">
        <f aca="true" t="shared" si="0" ref="G2:G37">IF(F2=1,1,0)</f>
        <v>0</v>
      </c>
      <c r="H2" s="2">
        <f>IF(F2=2,1,0)</f>
        <v>1</v>
      </c>
      <c r="I2" s="2">
        <f>IF(F2=3,1,0)</f>
        <v>0</v>
      </c>
      <c r="J2" s="2">
        <f>IF(F2=4,1,0)</f>
        <v>0</v>
      </c>
      <c r="K2" s="2">
        <f aca="true" t="shared" si="1" ref="K2:K37">IF(F2,1,0)</f>
        <v>1</v>
      </c>
      <c r="L2" s="2">
        <v>3</v>
      </c>
      <c r="M2" s="2">
        <v>2</v>
      </c>
      <c r="N2" s="2">
        <v>2</v>
      </c>
      <c r="O2" s="2">
        <f>M2/L2</f>
        <v>0.6666666666666666</v>
      </c>
      <c r="P2" s="2">
        <f>N2/L2</f>
        <v>0.6666666666666666</v>
      </c>
    </row>
    <row r="3" spans="1:16" ht="12.75">
      <c r="A3" s="2" t="s">
        <v>191</v>
      </c>
      <c r="B3" s="2">
        <v>1</v>
      </c>
      <c r="C3" s="2">
        <v>0</v>
      </c>
      <c r="D3" s="2">
        <v>0</v>
      </c>
      <c r="E3" s="2">
        <v>0</v>
      </c>
      <c r="F3" s="2">
        <v>1</v>
      </c>
      <c r="G3" s="2">
        <f t="shared" si="0"/>
        <v>1</v>
      </c>
      <c r="H3" s="2">
        <f aca="true" t="shared" si="2" ref="H3:H37">IF(F3=2,1,0)</f>
        <v>0</v>
      </c>
      <c r="I3" s="2">
        <f aca="true" t="shared" si="3" ref="I3:I37">IF(F3=3,1,0)</f>
        <v>0</v>
      </c>
      <c r="J3" s="2">
        <f aca="true" t="shared" si="4" ref="J3:J37">IF(F3=4,1,0)</f>
        <v>0</v>
      </c>
      <c r="K3" s="2">
        <f t="shared" si="1"/>
        <v>1</v>
      </c>
      <c r="L3" s="2">
        <v>5</v>
      </c>
      <c r="M3" s="2">
        <v>5</v>
      </c>
      <c r="N3" s="2">
        <v>3</v>
      </c>
      <c r="O3" s="2">
        <f aca="true" t="shared" si="5" ref="O3:O37">M3/L3</f>
        <v>1</v>
      </c>
      <c r="P3" s="2">
        <f aca="true" t="shared" si="6" ref="P3:P37">N3/L3</f>
        <v>0.6</v>
      </c>
    </row>
    <row r="4" spans="1:16" ht="12.75">
      <c r="A4" s="2" t="s">
        <v>192</v>
      </c>
      <c r="B4" s="2">
        <v>0</v>
      </c>
      <c r="C4" s="2">
        <v>0</v>
      </c>
      <c r="D4" s="2">
        <v>1</v>
      </c>
      <c r="E4" s="2">
        <v>0</v>
      </c>
      <c r="F4" s="2">
        <v>2</v>
      </c>
      <c r="G4" s="2">
        <f t="shared" si="0"/>
        <v>0</v>
      </c>
      <c r="H4" s="2">
        <f t="shared" si="2"/>
        <v>1</v>
      </c>
      <c r="I4" s="2">
        <f t="shared" si="3"/>
        <v>0</v>
      </c>
      <c r="J4" s="2">
        <f t="shared" si="4"/>
        <v>0</v>
      </c>
      <c r="K4" s="2">
        <f t="shared" si="1"/>
        <v>1</v>
      </c>
      <c r="L4" s="2">
        <v>3</v>
      </c>
      <c r="M4" s="2">
        <v>3</v>
      </c>
      <c r="N4" s="2">
        <v>3</v>
      </c>
      <c r="O4" s="2">
        <f t="shared" si="5"/>
        <v>1</v>
      </c>
      <c r="P4" s="2">
        <f t="shared" si="6"/>
        <v>1</v>
      </c>
    </row>
    <row r="5" spans="1:16" ht="12.75">
      <c r="A5" s="2" t="s">
        <v>193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f t="shared" si="0"/>
        <v>1</v>
      </c>
      <c r="H5" s="2">
        <f t="shared" si="2"/>
        <v>0</v>
      </c>
      <c r="I5" s="2">
        <f t="shared" si="3"/>
        <v>0</v>
      </c>
      <c r="J5" s="2">
        <f t="shared" si="4"/>
        <v>0</v>
      </c>
      <c r="K5" s="2">
        <f t="shared" si="1"/>
        <v>1</v>
      </c>
      <c r="L5" s="2">
        <v>4</v>
      </c>
      <c r="M5" s="2">
        <v>4</v>
      </c>
      <c r="N5" s="2">
        <v>1</v>
      </c>
      <c r="O5" s="2">
        <f t="shared" si="5"/>
        <v>1</v>
      </c>
      <c r="P5" s="2">
        <f t="shared" si="6"/>
        <v>0.25</v>
      </c>
    </row>
    <row r="6" spans="1:16" ht="12.75">
      <c r="A6" s="2" t="s">
        <v>194</v>
      </c>
      <c r="B6" s="2">
        <v>0</v>
      </c>
      <c r="C6" s="2">
        <v>0</v>
      </c>
      <c r="D6" s="2">
        <v>1</v>
      </c>
      <c r="E6" s="2">
        <v>0</v>
      </c>
      <c r="F6" s="2">
        <v>4</v>
      </c>
      <c r="G6" s="2">
        <f t="shared" si="0"/>
        <v>0</v>
      </c>
      <c r="H6" s="2">
        <f t="shared" si="2"/>
        <v>0</v>
      </c>
      <c r="I6" s="2">
        <f t="shared" si="3"/>
        <v>0</v>
      </c>
      <c r="J6" s="2">
        <f t="shared" si="4"/>
        <v>1</v>
      </c>
      <c r="K6" s="2">
        <f t="shared" si="1"/>
        <v>1</v>
      </c>
      <c r="L6" s="2">
        <v>3</v>
      </c>
      <c r="M6" s="2">
        <v>3</v>
      </c>
      <c r="N6" s="2">
        <v>2</v>
      </c>
      <c r="O6" s="2">
        <f t="shared" si="5"/>
        <v>1</v>
      </c>
      <c r="P6" s="2">
        <f t="shared" si="6"/>
        <v>0.6666666666666666</v>
      </c>
    </row>
    <row r="7" spans="1:16" ht="12.75">
      <c r="A7" s="2" t="s">
        <v>195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f t="shared" si="0"/>
        <v>1</v>
      </c>
      <c r="H7" s="2">
        <f t="shared" si="2"/>
        <v>0</v>
      </c>
      <c r="I7" s="2">
        <f t="shared" si="3"/>
        <v>0</v>
      </c>
      <c r="J7" s="2">
        <f t="shared" si="4"/>
        <v>0</v>
      </c>
      <c r="K7" s="2">
        <f t="shared" si="1"/>
        <v>1</v>
      </c>
      <c r="L7" s="2">
        <v>4</v>
      </c>
      <c r="M7" s="2">
        <v>3</v>
      </c>
      <c r="N7" s="2">
        <v>3</v>
      </c>
      <c r="O7" s="2">
        <f t="shared" si="5"/>
        <v>0.75</v>
      </c>
      <c r="P7" s="2">
        <f t="shared" si="6"/>
        <v>0.75</v>
      </c>
    </row>
    <row r="8" spans="1:16" ht="12.75">
      <c r="A8" s="2" t="s">
        <v>196</v>
      </c>
      <c r="B8" s="2">
        <v>0</v>
      </c>
      <c r="C8" s="2">
        <v>0</v>
      </c>
      <c r="D8" s="2">
        <v>0</v>
      </c>
      <c r="E8" s="2">
        <v>1</v>
      </c>
      <c r="F8" s="2">
        <v>3</v>
      </c>
      <c r="G8" s="2">
        <f t="shared" si="0"/>
        <v>0</v>
      </c>
      <c r="H8" s="2">
        <f t="shared" si="2"/>
        <v>0</v>
      </c>
      <c r="I8" s="2">
        <f t="shared" si="3"/>
        <v>1</v>
      </c>
      <c r="J8" s="2">
        <f t="shared" si="4"/>
        <v>0</v>
      </c>
      <c r="K8" s="2">
        <f t="shared" si="1"/>
        <v>1</v>
      </c>
      <c r="L8" s="2">
        <v>4</v>
      </c>
      <c r="M8" s="2">
        <v>3</v>
      </c>
      <c r="N8" s="2">
        <v>3</v>
      </c>
      <c r="O8" s="2">
        <f t="shared" si="5"/>
        <v>0.75</v>
      </c>
      <c r="P8" s="2">
        <f t="shared" si="6"/>
        <v>0.75</v>
      </c>
    </row>
    <row r="9" spans="1:16" ht="12.75">
      <c r="A9" s="2" t="s">
        <v>197</v>
      </c>
      <c r="B9" s="2">
        <v>0</v>
      </c>
      <c r="C9" s="2">
        <v>0</v>
      </c>
      <c r="D9" s="2">
        <v>0</v>
      </c>
      <c r="E9" s="2">
        <v>1</v>
      </c>
      <c r="F9" s="2">
        <v>3</v>
      </c>
      <c r="G9" s="2">
        <f t="shared" si="0"/>
        <v>0</v>
      </c>
      <c r="H9" s="2">
        <f t="shared" si="2"/>
        <v>0</v>
      </c>
      <c r="I9" s="2">
        <f t="shared" si="3"/>
        <v>1</v>
      </c>
      <c r="J9" s="2">
        <f t="shared" si="4"/>
        <v>0</v>
      </c>
      <c r="K9" s="2">
        <f t="shared" si="1"/>
        <v>1</v>
      </c>
      <c r="L9" s="2">
        <v>4</v>
      </c>
      <c r="M9" s="2">
        <v>4</v>
      </c>
      <c r="N9" s="2">
        <v>2</v>
      </c>
      <c r="O9" s="2">
        <f t="shared" si="5"/>
        <v>1</v>
      </c>
      <c r="P9" s="2">
        <f t="shared" si="6"/>
        <v>0.5</v>
      </c>
    </row>
    <row r="10" spans="1:16" ht="12.75">
      <c r="A10" s="2" t="s">
        <v>198</v>
      </c>
      <c r="B10" s="2">
        <v>0</v>
      </c>
      <c r="C10" s="2">
        <v>1</v>
      </c>
      <c r="D10" s="2">
        <v>0</v>
      </c>
      <c r="E10" s="2">
        <v>0</v>
      </c>
      <c r="F10" s="2">
        <v>2</v>
      </c>
      <c r="G10" s="2">
        <f t="shared" si="0"/>
        <v>0</v>
      </c>
      <c r="H10" s="2">
        <f t="shared" si="2"/>
        <v>1</v>
      </c>
      <c r="I10" s="2">
        <f t="shared" si="3"/>
        <v>0</v>
      </c>
      <c r="J10" s="2">
        <f t="shared" si="4"/>
        <v>0</v>
      </c>
      <c r="K10" s="2">
        <f t="shared" si="1"/>
        <v>1</v>
      </c>
      <c r="L10" s="2">
        <v>3</v>
      </c>
      <c r="M10" s="2">
        <v>3</v>
      </c>
      <c r="N10" s="2">
        <v>3</v>
      </c>
      <c r="O10" s="2">
        <f t="shared" si="5"/>
        <v>1</v>
      </c>
      <c r="P10" s="2">
        <f t="shared" si="6"/>
        <v>1</v>
      </c>
    </row>
    <row r="11" spans="1:16" ht="12.75">
      <c r="A11" s="2" t="s">
        <v>199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f t="shared" si="0"/>
        <v>1</v>
      </c>
      <c r="H11" s="2">
        <f t="shared" si="2"/>
        <v>0</v>
      </c>
      <c r="I11" s="2">
        <f t="shared" si="3"/>
        <v>0</v>
      </c>
      <c r="J11" s="2">
        <f t="shared" si="4"/>
        <v>0</v>
      </c>
      <c r="K11" s="2">
        <f t="shared" si="1"/>
        <v>1</v>
      </c>
      <c r="L11" s="2">
        <v>3</v>
      </c>
      <c r="M11" s="2">
        <v>3</v>
      </c>
      <c r="N11" s="2">
        <v>4</v>
      </c>
      <c r="O11" s="2">
        <f t="shared" si="5"/>
        <v>1</v>
      </c>
      <c r="P11" s="2">
        <f t="shared" si="6"/>
        <v>1.3333333333333333</v>
      </c>
    </row>
    <row r="12" spans="1:16" ht="12.75">
      <c r="A12" s="2" t="s">
        <v>200</v>
      </c>
      <c r="B12" s="2">
        <v>0</v>
      </c>
      <c r="C12" s="2">
        <v>0</v>
      </c>
      <c r="D12" s="2">
        <v>0</v>
      </c>
      <c r="E12" s="2">
        <v>1</v>
      </c>
      <c r="F12" s="2">
        <v>3</v>
      </c>
      <c r="G12" s="2">
        <f t="shared" si="0"/>
        <v>0</v>
      </c>
      <c r="H12" s="2">
        <f t="shared" si="2"/>
        <v>0</v>
      </c>
      <c r="I12" s="2">
        <f t="shared" si="3"/>
        <v>1</v>
      </c>
      <c r="J12" s="2">
        <f t="shared" si="4"/>
        <v>0</v>
      </c>
      <c r="K12" s="2">
        <f t="shared" si="1"/>
        <v>1</v>
      </c>
      <c r="L12" s="2">
        <v>3</v>
      </c>
      <c r="M12" s="2">
        <v>4</v>
      </c>
      <c r="N12" s="2">
        <v>5</v>
      </c>
      <c r="O12" s="2">
        <f t="shared" si="5"/>
        <v>1.3333333333333333</v>
      </c>
      <c r="P12" s="2">
        <f t="shared" si="6"/>
        <v>1.6666666666666667</v>
      </c>
    </row>
    <row r="13" spans="1:16" ht="12.75">
      <c r="A13" s="2" t="s">
        <v>201</v>
      </c>
      <c r="B13" s="2">
        <v>0</v>
      </c>
      <c r="C13" s="2">
        <v>0</v>
      </c>
      <c r="D13" s="2">
        <v>0</v>
      </c>
      <c r="E13" s="2">
        <v>1</v>
      </c>
      <c r="F13" s="2">
        <v>3</v>
      </c>
      <c r="G13" s="2">
        <f t="shared" si="0"/>
        <v>0</v>
      </c>
      <c r="H13" s="2">
        <f t="shared" si="2"/>
        <v>0</v>
      </c>
      <c r="I13" s="2">
        <f t="shared" si="3"/>
        <v>1</v>
      </c>
      <c r="J13" s="2">
        <f t="shared" si="4"/>
        <v>0</v>
      </c>
      <c r="K13" s="2">
        <f t="shared" si="1"/>
        <v>1</v>
      </c>
      <c r="L13" s="2">
        <v>4</v>
      </c>
      <c r="M13" s="2">
        <v>3</v>
      </c>
      <c r="N13" s="2">
        <v>3</v>
      </c>
      <c r="O13" s="2">
        <f t="shared" si="5"/>
        <v>0.75</v>
      </c>
      <c r="P13" s="2">
        <f t="shared" si="6"/>
        <v>0.75</v>
      </c>
    </row>
    <row r="14" spans="1:16" ht="12.75">
      <c r="A14" s="2" t="s">
        <v>202</v>
      </c>
      <c r="B14" s="2">
        <v>0</v>
      </c>
      <c r="C14" s="2">
        <v>0</v>
      </c>
      <c r="D14" s="2">
        <v>1</v>
      </c>
      <c r="E14" s="2">
        <v>0</v>
      </c>
      <c r="F14" s="2">
        <v>1</v>
      </c>
      <c r="G14" s="2">
        <f t="shared" si="0"/>
        <v>1</v>
      </c>
      <c r="H14" s="2">
        <f t="shared" si="2"/>
        <v>0</v>
      </c>
      <c r="I14" s="2">
        <f t="shared" si="3"/>
        <v>0</v>
      </c>
      <c r="J14" s="2">
        <f t="shared" si="4"/>
        <v>0</v>
      </c>
      <c r="K14" s="2">
        <f t="shared" si="1"/>
        <v>1</v>
      </c>
      <c r="L14" s="2">
        <v>4</v>
      </c>
      <c r="M14" s="2">
        <v>4</v>
      </c>
      <c r="N14" s="2">
        <v>2</v>
      </c>
      <c r="O14" s="2">
        <f t="shared" si="5"/>
        <v>1</v>
      </c>
      <c r="P14" s="2">
        <f t="shared" si="6"/>
        <v>0.5</v>
      </c>
    </row>
    <row r="15" spans="1:16" ht="12.75">
      <c r="A15" s="2" t="s">
        <v>203</v>
      </c>
      <c r="B15" s="2">
        <v>0</v>
      </c>
      <c r="C15" s="2">
        <v>0</v>
      </c>
      <c r="D15" s="2">
        <v>0</v>
      </c>
      <c r="E15" s="2">
        <v>1</v>
      </c>
      <c r="F15" s="2">
        <v>3</v>
      </c>
      <c r="G15" s="2">
        <f t="shared" si="0"/>
        <v>0</v>
      </c>
      <c r="H15" s="2">
        <f t="shared" si="2"/>
        <v>0</v>
      </c>
      <c r="I15" s="2">
        <f t="shared" si="3"/>
        <v>1</v>
      </c>
      <c r="J15" s="2">
        <f t="shared" si="4"/>
        <v>0</v>
      </c>
      <c r="K15" s="2">
        <f t="shared" si="1"/>
        <v>1</v>
      </c>
      <c r="L15" s="2">
        <v>4</v>
      </c>
      <c r="M15" s="2">
        <v>5</v>
      </c>
      <c r="N15" s="2">
        <v>4</v>
      </c>
      <c r="O15" s="2">
        <f t="shared" si="5"/>
        <v>1.25</v>
      </c>
      <c r="P15" s="2">
        <f t="shared" si="6"/>
        <v>1</v>
      </c>
    </row>
    <row r="16" spans="1:16" ht="12.75">
      <c r="A16" s="2" t="s">
        <v>204</v>
      </c>
      <c r="B16" s="2">
        <v>1</v>
      </c>
      <c r="C16" s="2">
        <v>0</v>
      </c>
      <c r="D16" s="2">
        <v>0</v>
      </c>
      <c r="E16" s="2">
        <v>0</v>
      </c>
      <c r="F16" s="2">
        <v>1</v>
      </c>
      <c r="G16" s="2">
        <f t="shared" si="0"/>
        <v>1</v>
      </c>
      <c r="H16" s="2">
        <f t="shared" si="2"/>
        <v>0</v>
      </c>
      <c r="I16" s="2">
        <f t="shared" si="3"/>
        <v>0</v>
      </c>
      <c r="J16" s="2">
        <f t="shared" si="4"/>
        <v>0</v>
      </c>
      <c r="K16" s="2">
        <f t="shared" si="1"/>
        <v>1</v>
      </c>
      <c r="L16" s="2">
        <v>3</v>
      </c>
      <c r="M16" s="2">
        <v>3</v>
      </c>
      <c r="N16" s="2">
        <v>3</v>
      </c>
      <c r="O16" s="2">
        <f t="shared" si="5"/>
        <v>1</v>
      </c>
      <c r="P16" s="2">
        <f t="shared" si="6"/>
        <v>1</v>
      </c>
    </row>
    <row r="17" spans="1:16" ht="12.75">
      <c r="A17" s="2" t="s">
        <v>205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2">
        <f t="shared" si="2"/>
        <v>0</v>
      </c>
      <c r="I17" s="2">
        <f t="shared" si="3"/>
        <v>0</v>
      </c>
      <c r="J17" s="2">
        <f t="shared" si="4"/>
        <v>0</v>
      </c>
      <c r="K17" s="2">
        <f t="shared" si="1"/>
        <v>1</v>
      </c>
      <c r="L17" s="2">
        <v>3</v>
      </c>
      <c r="M17" s="2">
        <v>3</v>
      </c>
      <c r="N17" s="2">
        <v>1</v>
      </c>
      <c r="O17" s="2">
        <f t="shared" si="5"/>
        <v>1</v>
      </c>
      <c r="P17" s="2">
        <f t="shared" si="6"/>
        <v>0.3333333333333333</v>
      </c>
    </row>
    <row r="18" spans="1:16" ht="12.75">
      <c r="A18" s="2" t="s">
        <v>206</v>
      </c>
      <c r="B18" s="2">
        <v>0</v>
      </c>
      <c r="C18" s="2">
        <v>0</v>
      </c>
      <c r="D18" s="2">
        <v>1</v>
      </c>
      <c r="E18" s="2">
        <v>0</v>
      </c>
      <c r="F18" s="2">
        <v>2</v>
      </c>
      <c r="G18" s="2">
        <f t="shared" si="0"/>
        <v>0</v>
      </c>
      <c r="H18" s="2">
        <f t="shared" si="2"/>
        <v>1</v>
      </c>
      <c r="I18" s="2">
        <f t="shared" si="3"/>
        <v>0</v>
      </c>
      <c r="J18" s="2">
        <f t="shared" si="4"/>
        <v>0</v>
      </c>
      <c r="K18" s="2">
        <f t="shared" si="1"/>
        <v>1</v>
      </c>
      <c r="L18" s="2">
        <v>3</v>
      </c>
      <c r="M18" s="2">
        <v>3</v>
      </c>
      <c r="N18" s="2">
        <v>3</v>
      </c>
      <c r="O18" s="2">
        <f t="shared" si="5"/>
        <v>1</v>
      </c>
      <c r="P18" s="2">
        <f t="shared" si="6"/>
        <v>1</v>
      </c>
    </row>
    <row r="19" spans="1:16" ht="12.75">
      <c r="A19" s="2" t="s">
        <v>207</v>
      </c>
      <c r="B19" s="2">
        <v>0</v>
      </c>
      <c r="C19" s="2">
        <v>0</v>
      </c>
      <c r="D19" s="2">
        <v>1</v>
      </c>
      <c r="E19" s="2">
        <v>0</v>
      </c>
      <c r="F19" s="2">
        <v>4</v>
      </c>
      <c r="G19" s="2">
        <f t="shared" si="0"/>
        <v>0</v>
      </c>
      <c r="H19" s="2">
        <f t="shared" si="2"/>
        <v>0</v>
      </c>
      <c r="I19" s="2">
        <f t="shared" si="3"/>
        <v>0</v>
      </c>
      <c r="J19" s="2">
        <f t="shared" si="4"/>
        <v>1</v>
      </c>
      <c r="K19" s="2">
        <f t="shared" si="1"/>
        <v>1</v>
      </c>
      <c r="L19" s="2">
        <v>3</v>
      </c>
      <c r="M19" s="2">
        <v>3</v>
      </c>
      <c r="N19" s="2">
        <v>2</v>
      </c>
      <c r="O19" s="2">
        <f t="shared" si="5"/>
        <v>1</v>
      </c>
      <c r="P19" s="2">
        <f t="shared" si="6"/>
        <v>0.6666666666666666</v>
      </c>
    </row>
    <row r="20" spans="1:16" ht="12.75">
      <c r="A20" s="2" t="s">
        <v>208</v>
      </c>
      <c r="B20" s="2">
        <v>0</v>
      </c>
      <c r="C20" s="2">
        <v>0</v>
      </c>
      <c r="D20" s="2">
        <v>1</v>
      </c>
      <c r="E20" s="2">
        <v>0</v>
      </c>
      <c r="F20" s="2">
        <v>4</v>
      </c>
      <c r="G20" s="2">
        <f t="shared" si="0"/>
        <v>0</v>
      </c>
      <c r="H20" s="2">
        <f t="shared" si="2"/>
        <v>0</v>
      </c>
      <c r="I20" s="2">
        <f t="shared" si="3"/>
        <v>0</v>
      </c>
      <c r="J20" s="2">
        <f t="shared" si="4"/>
        <v>1</v>
      </c>
      <c r="K20" s="2">
        <f t="shared" si="1"/>
        <v>1</v>
      </c>
      <c r="L20" s="2">
        <v>3</v>
      </c>
      <c r="M20" s="2">
        <v>3</v>
      </c>
      <c r="N20" s="2">
        <v>2</v>
      </c>
      <c r="O20" s="2">
        <f t="shared" si="5"/>
        <v>1</v>
      </c>
      <c r="P20" s="2">
        <f t="shared" si="6"/>
        <v>0.6666666666666666</v>
      </c>
    </row>
    <row r="21" spans="1:16" ht="12.75">
      <c r="A21" s="2" t="s">
        <v>209</v>
      </c>
      <c r="B21" s="2">
        <v>1</v>
      </c>
      <c r="C21" s="2">
        <v>0</v>
      </c>
      <c r="D21" s="2">
        <v>0</v>
      </c>
      <c r="E21" s="2">
        <v>0</v>
      </c>
      <c r="F21" s="2">
        <v>1</v>
      </c>
      <c r="G21" s="2">
        <f t="shared" si="0"/>
        <v>1</v>
      </c>
      <c r="H21" s="2">
        <f t="shared" si="2"/>
        <v>0</v>
      </c>
      <c r="I21" s="2">
        <f t="shared" si="3"/>
        <v>0</v>
      </c>
      <c r="J21" s="2">
        <f t="shared" si="4"/>
        <v>0</v>
      </c>
      <c r="K21" s="2">
        <f t="shared" si="1"/>
        <v>1</v>
      </c>
      <c r="L21" s="2">
        <v>3</v>
      </c>
      <c r="M21" s="2">
        <v>3</v>
      </c>
      <c r="N21" s="2">
        <v>3</v>
      </c>
      <c r="O21" s="2">
        <f t="shared" si="5"/>
        <v>1</v>
      </c>
      <c r="P21" s="2">
        <f t="shared" si="6"/>
        <v>1</v>
      </c>
    </row>
    <row r="22" spans="1:16" ht="12.75">
      <c r="A22" s="2" t="s">
        <v>210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  <c r="G22" s="2">
        <f t="shared" si="0"/>
        <v>1</v>
      </c>
      <c r="H22" s="2">
        <f t="shared" si="2"/>
        <v>0</v>
      </c>
      <c r="I22" s="2">
        <f t="shared" si="3"/>
        <v>0</v>
      </c>
      <c r="J22" s="2">
        <f t="shared" si="4"/>
        <v>0</v>
      </c>
      <c r="K22" s="2">
        <f t="shared" si="1"/>
        <v>1</v>
      </c>
      <c r="L22" s="2">
        <v>3</v>
      </c>
      <c r="M22" s="2">
        <v>3</v>
      </c>
      <c r="N22" s="2">
        <v>1</v>
      </c>
      <c r="O22" s="2">
        <f t="shared" si="5"/>
        <v>1</v>
      </c>
      <c r="P22" s="2">
        <f t="shared" si="6"/>
        <v>0.3333333333333333</v>
      </c>
    </row>
    <row r="23" spans="1:16" ht="12.75">
      <c r="A23" s="2" t="s">
        <v>211</v>
      </c>
      <c r="B23" s="2">
        <v>1</v>
      </c>
      <c r="C23" s="2">
        <v>0</v>
      </c>
      <c r="D23" s="2">
        <v>0</v>
      </c>
      <c r="E23" s="2">
        <v>0</v>
      </c>
      <c r="F23" s="2">
        <v>1</v>
      </c>
      <c r="G23" s="2">
        <f t="shared" si="0"/>
        <v>1</v>
      </c>
      <c r="H23" s="2">
        <f t="shared" si="2"/>
        <v>0</v>
      </c>
      <c r="I23" s="2">
        <f t="shared" si="3"/>
        <v>0</v>
      </c>
      <c r="J23" s="2">
        <f t="shared" si="4"/>
        <v>0</v>
      </c>
      <c r="K23" s="2">
        <f t="shared" si="1"/>
        <v>1</v>
      </c>
      <c r="L23" s="2">
        <v>3</v>
      </c>
      <c r="M23" s="2">
        <v>3</v>
      </c>
      <c r="N23" s="2">
        <v>3</v>
      </c>
      <c r="O23" s="2">
        <f t="shared" si="5"/>
        <v>1</v>
      </c>
      <c r="P23" s="2">
        <f t="shared" si="6"/>
        <v>1</v>
      </c>
    </row>
    <row r="24" spans="1:16" ht="12.75">
      <c r="A24" s="2" t="s">
        <v>212</v>
      </c>
      <c r="B24" s="2">
        <v>0</v>
      </c>
      <c r="C24" s="2">
        <v>0</v>
      </c>
      <c r="D24" s="2">
        <v>0</v>
      </c>
      <c r="E24" s="2">
        <v>1</v>
      </c>
      <c r="F24" s="2">
        <v>3</v>
      </c>
      <c r="G24" s="2">
        <f t="shared" si="0"/>
        <v>0</v>
      </c>
      <c r="H24" s="2">
        <f t="shared" si="2"/>
        <v>0</v>
      </c>
      <c r="I24" s="2">
        <f t="shared" si="3"/>
        <v>1</v>
      </c>
      <c r="J24" s="2">
        <f t="shared" si="4"/>
        <v>0</v>
      </c>
      <c r="K24" s="2">
        <f t="shared" si="1"/>
        <v>1</v>
      </c>
      <c r="L24" s="2">
        <v>6</v>
      </c>
      <c r="M24" s="2">
        <v>3</v>
      </c>
      <c r="N24" s="2">
        <v>1</v>
      </c>
      <c r="O24" s="2">
        <f t="shared" si="5"/>
        <v>0.5</v>
      </c>
      <c r="P24" s="2">
        <f t="shared" si="6"/>
        <v>0.16666666666666666</v>
      </c>
    </row>
    <row r="25" spans="1:16" ht="12.75">
      <c r="A25" s="2" t="s">
        <v>213</v>
      </c>
      <c r="B25" s="2">
        <v>0</v>
      </c>
      <c r="C25" s="2">
        <v>0</v>
      </c>
      <c r="D25" s="2">
        <v>1</v>
      </c>
      <c r="E25" s="2">
        <v>0</v>
      </c>
      <c r="F25" s="2">
        <v>4</v>
      </c>
      <c r="G25" s="2">
        <f t="shared" si="0"/>
        <v>0</v>
      </c>
      <c r="H25" s="2">
        <f t="shared" si="2"/>
        <v>0</v>
      </c>
      <c r="I25" s="2">
        <f t="shared" si="3"/>
        <v>0</v>
      </c>
      <c r="J25" s="2">
        <f t="shared" si="4"/>
        <v>1</v>
      </c>
      <c r="K25" s="2">
        <f t="shared" si="1"/>
        <v>1</v>
      </c>
      <c r="L25" s="2">
        <v>2</v>
      </c>
      <c r="M25" s="2">
        <v>2</v>
      </c>
      <c r="N25" s="2">
        <v>2</v>
      </c>
      <c r="O25" s="2">
        <f t="shared" si="5"/>
        <v>1</v>
      </c>
      <c r="P25" s="2">
        <f t="shared" si="6"/>
        <v>1</v>
      </c>
    </row>
    <row r="26" spans="1:16" ht="12.75">
      <c r="A26" s="2" t="s">
        <v>214</v>
      </c>
      <c r="B26" s="2">
        <v>0</v>
      </c>
      <c r="C26" s="2">
        <v>1</v>
      </c>
      <c r="D26" s="2">
        <v>0</v>
      </c>
      <c r="E26" s="2">
        <v>0</v>
      </c>
      <c r="F26" s="2">
        <v>2</v>
      </c>
      <c r="G26" s="2">
        <f t="shared" si="0"/>
        <v>0</v>
      </c>
      <c r="H26" s="2">
        <f t="shared" si="2"/>
        <v>1</v>
      </c>
      <c r="I26" s="2">
        <f t="shared" si="3"/>
        <v>0</v>
      </c>
      <c r="J26" s="2">
        <f t="shared" si="4"/>
        <v>0</v>
      </c>
      <c r="K26" s="2">
        <f t="shared" si="1"/>
        <v>1</v>
      </c>
      <c r="L26" s="2">
        <v>4</v>
      </c>
      <c r="M26" s="2">
        <v>2</v>
      </c>
      <c r="N26" s="2">
        <v>4</v>
      </c>
      <c r="O26" s="2">
        <f t="shared" si="5"/>
        <v>0.5</v>
      </c>
      <c r="P26" s="2">
        <f t="shared" si="6"/>
        <v>1</v>
      </c>
    </row>
    <row r="27" spans="1:16" ht="12.75">
      <c r="A27" s="2" t="s">
        <v>215</v>
      </c>
      <c r="B27" s="2">
        <v>0</v>
      </c>
      <c r="C27" s="2">
        <v>0</v>
      </c>
      <c r="D27" s="2">
        <v>1</v>
      </c>
      <c r="E27" s="2">
        <v>0</v>
      </c>
      <c r="F27" s="2">
        <v>4</v>
      </c>
      <c r="G27" s="2">
        <f t="shared" si="0"/>
        <v>0</v>
      </c>
      <c r="H27" s="2">
        <f t="shared" si="2"/>
        <v>0</v>
      </c>
      <c r="I27" s="2">
        <f t="shared" si="3"/>
        <v>0</v>
      </c>
      <c r="J27" s="2">
        <f t="shared" si="4"/>
        <v>1</v>
      </c>
      <c r="K27" s="2">
        <f t="shared" si="1"/>
        <v>1</v>
      </c>
      <c r="L27" s="2">
        <v>3</v>
      </c>
      <c r="M27" s="2">
        <v>3</v>
      </c>
      <c r="N27" s="2">
        <v>3</v>
      </c>
      <c r="O27" s="2">
        <f t="shared" si="5"/>
        <v>1</v>
      </c>
      <c r="P27" s="2">
        <f t="shared" si="6"/>
        <v>1</v>
      </c>
    </row>
    <row r="28" spans="1:16" ht="12.75">
      <c r="A28" s="2" t="s">
        <v>216</v>
      </c>
      <c r="B28" s="2">
        <v>0</v>
      </c>
      <c r="C28" s="2">
        <v>0</v>
      </c>
      <c r="D28" s="2">
        <v>0</v>
      </c>
      <c r="E28" s="2">
        <v>1</v>
      </c>
      <c r="F28" s="2">
        <v>3</v>
      </c>
      <c r="G28" s="2">
        <f t="shared" si="0"/>
        <v>0</v>
      </c>
      <c r="H28" s="2">
        <f t="shared" si="2"/>
        <v>0</v>
      </c>
      <c r="I28" s="2">
        <f t="shared" si="3"/>
        <v>1</v>
      </c>
      <c r="J28" s="2">
        <f t="shared" si="4"/>
        <v>0</v>
      </c>
      <c r="K28" s="2">
        <f t="shared" si="1"/>
        <v>1</v>
      </c>
      <c r="L28" s="2">
        <v>3</v>
      </c>
      <c r="M28" s="2">
        <v>3</v>
      </c>
      <c r="N28" s="2">
        <v>1</v>
      </c>
      <c r="O28" s="2">
        <f t="shared" si="5"/>
        <v>1</v>
      </c>
      <c r="P28" s="2">
        <f t="shared" si="6"/>
        <v>0.3333333333333333</v>
      </c>
    </row>
    <row r="29" spans="1:16" ht="12.75">
      <c r="A29" s="2" t="s">
        <v>217</v>
      </c>
      <c r="B29" s="2">
        <v>0</v>
      </c>
      <c r="C29" s="2">
        <v>0</v>
      </c>
      <c r="D29" s="2">
        <v>0</v>
      </c>
      <c r="E29" s="2">
        <v>1</v>
      </c>
      <c r="F29" s="2">
        <v>1</v>
      </c>
      <c r="G29" s="2">
        <f t="shared" si="0"/>
        <v>1</v>
      </c>
      <c r="H29" s="2">
        <f t="shared" si="2"/>
        <v>0</v>
      </c>
      <c r="I29" s="2">
        <f t="shared" si="3"/>
        <v>0</v>
      </c>
      <c r="J29" s="2">
        <f t="shared" si="4"/>
        <v>0</v>
      </c>
      <c r="K29" s="2">
        <f t="shared" si="1"/>
        <v>1</v>
      </c>
      <c r="L29" s="2">
        <v>3</v>
      </c>
      <c r="M29" s="2">
        <v>3</v>
      </c>
      <c r="N29" s="2">
        <v>4</v>
      </c>
      <c r="O29" s="2">
        <f t="shared" si="5"/>
        <v>1</v>
      </c>
      <c r="P29" s="2">
        <f t="shared" si="6"/>
        <v>1.3333333333333333</v>
      </c>
    </row>
    <row r="30" spans="1:16" ht="12.75">
      <c r="A30" s="2" t="s">
        <v>218</v>
      </c>
      <c r="B30" s="2">
        <v>0</v>
      </c>
      <c r="C30" s="2">
        <v>0</v>
      </c>
      <c r="D30" s="2">
        <v>0</v>
      </c>
      <c r="E30" s="2">
        <v>1</v>
      </c>
      <c r="F30" s="2">
        <v>3</v>
      </c>
      <c r="G30" s="2">
        <f t="shared" si="0"/>
        <v>0</v>
      </c>
      <c r="H30" s="2">
        <f t="shared" si="2"/>
        <v>0</v>
      </c>
      <c r="I30" s="2">
        <f t="shared" si="3"/>
        <v>1</v>
      </c>
      <c r="J30" s="2">
        <f t="shared" si="4"/>
        <v>0</v>
      </c>
      <c r="K30" s="2">
        <f t="shared" si="1"/>
        <v>1</v>
      </c>
      <c r="L30" s="2">
        <v>3</v>
      </c>
      <c r="M30" s="2">
        <v>3</v>
      </c>
      <c r="N30" s="2">
        <v>4</v>
      </c>
      <c r="O30" s="2">
        <f t="shared" si="5"/>
        <v>1</v>
      </c>
      <c r="P30" s="2">
        <f t="shared" si="6"/>
        <v>1.3333333333333333</v>
      </c>
    </row>
    <row r="31" spans="1:16" ht="12.75">
      <c r="A31" s="2" t="s">
        <v>219</v>
      </c>
      <c r="B31" s="2">
        <v>0</v>
      </c>
      <c r="C31" s="2">
        <v>0</v>
      </c>
      <c r="D31" s="2">
        <v>0</v>
      </c>
      <c r="E31" s="2">
        <v>1</v>
      </c>
      <c r="F31" s="2">
        <v>3</v>
      </c>
      <c r="G31" s="2">
        <f t="shared" si="0"/>
        <v>0</v>
      </c>
      <c r="H31" s="2">
        <f t="shared" si="2"/>
        <v>0</v>
      </c>
      <c r="I31" s="2">
        <f t="shared" si="3"/>
        <v>1</v>
      </c>
      <c r="J31" s="2">
        <f t="shared" si="4"/>
        <v>0</v>
      </c>
      <c r="K31" s="2">
        <f t="shared" si="1"/>
        <v>1</v>
      </c>
      <c r="L31" s="2">
        <v>3</v>
      </c>
      <c r="M31" s="2">
        <v>3</v>
      </c>
      <c r="N31" s="2">
        <v>1</v>
      </c>
      <c r="O31" s="2">
        <f t="shared" si="5"/>
        <v>1</v>
      </c>
      <c r="P31" s="2">
        <f t="shared" si="6"/>
        <v>0.3333333333333333</v>
      </c>
    </row>
    <row r="32" spans="1:16" s="8" customFormat="1" ht="12.75">
      <c r="A32" s="8" t="s">
        <v>220</v>
      </c>
      <c r="B32" s="8">
        <v>0</v>
      </c>
      <c r="C32" s="8">
        <v>0</v>
      </c>
      <c r="D32" s="8">
        <v>0</v>
      </c>
      <c r="E32" s="8">
        <v>1</v>
      </c>
      <c r="F32" s="8">
        <v>2</v>
      </c>
      <c r="G32" s="2">
        <f t="shared" si="0"/>
        <v>0</v>
      </c>
      <c r="H32" s="2">
        <f t="shared" si="2"/>
        <v>1</v>
      </c>
      <c r="I32" s="2">
        <f t="shared" si="3"/>
        <v>0</v>
      </c>
      <c r="J32" s="2">
        <f t="shared" si="4"/>
        <v>0</v>
      </c>
      <c r="K32" s="2">
        <f t="shared" si="1"/>
        <v>1</v>
      </c>
      <c r="L32" s="8">
        <v>3</v>
      </c>
      <c r="M32" s="8">
        <v>2</v>
      </c>
      <c r="N32" s="8">
        <v>3</v>
      </c>
      <c r="O32" s="2">
        <f t="shared" si="5"/>
        <v>0.6666666666666666</v>
      </c>
      <c r="P32" s="2">
        <f t="shared" si="6"/>
        <v>1</v>
      </c>
    </row>
    <row r="33" spans="1:16" ht="12.75">
      <c r="A33" s="2" t="s">
        <v>221</v>
      </c>
      <c r="B33" s="2">
        <v>0</v>
      </c>
      <c r="C33" s="2">
        <v>1</v>
      </c>
      <c r="D33" s="2">
        <v>0</v>
      </c>
      <c r="E33" s="2">
        <v>0</v>
      </c>
      <c r="F33" s="2">
        <v>2</v>
      </c>
      <c r="G33" s="2">
        <f t="shared" si="0"/>
        <v>0</v>
      </c>
      <c r="H33" s="2">
        <f t="shared" si="2"/>
        <v>1</v>
      </c>
      <c r="I33" s="2">
        <f t="shared" si="3"/>
        <v>0</v>
      </c>
      <c r="J33" s="2">
        <f t="shared" si="4"/>
        <v>0</v>
      </c>
      <c r="K33" s="2">
        <f t="shared" si="1"/>
        <v>1</v>
      </c>
      <c r="L33" s="2">
        <v>3</v>
      </c>
      <c r="M33" s="2">
        <v>2</v>
      </c>
      <c r="N33" s="2">
        <v>3</v>
      </c>
      <c r="O33" s="2">
        <f t="shared" si="5"/>
        <v>0.6666666666666666</v>
      </c>
      <c r="P33" s="2">
        <f t="shared" si="6"/>
        <v>1</v>
      </c>
    </row>
    <row r="34" spans="1:16" ht="12.75">
      <c r="A34" s="2" t="s">
        <v>222</v>
      </c>
      <c r="B34" s="2">
        <v>0</v>
      </c>
      <c r="C34" s="2">
        <v>0</v>
      </c>
      <c r="D34" s="2">
        <v>1</v>
      </c>
      <c r="E34" s="2">
        <v>0</v>
      </c>
      <c r="F34" s="2">
        <v>3</v>
      </c>
      <c r="G34" s="2">
        <f t="shared" si="0"/>
        <v>0</v>
      </c>
      <c r="H34" s="2">
        <f t="shared" si="2"/>
        <v>0</v>
      </c>
      <c r="I34" s="2">
        <f t="shared" si="3"/>
        <v>1</v>
      </c>
      <c r="J34" s="2">
        <f t="shared" si="4"/>
        <v>0</v>
      </c>
      <c r="K34" s="2">
        <f t="shared" si="1"/>
        <v>1</v>
      </c>
      <c r="L34" s="2">
        <v>3</v>
      </c>
      <c r="M34" s="2">
        <v>3</v>
      </c>
      <c r="N34" s="2">
        <v>2</v>
      </c>
      <c r="O34" s="2">
        <f t="shared" si="5"/>
        <v>1</v>
      </c>
      <c r="P34" s="2">
        <f t="shared" si="6"/>
        <v>0.6666666666666666</v>
      </c>
    </row>
    <row r="35" spans="1:16" ht="12.75">
      <c r="A35" s="2" t="s">
        <v>223</v>
      </c>
      <c r="B35" s="2">
        <v>0</v>
      </c>
      <c r="C35" s="2">
        <v>0</v>
      </c>
      <c r="D35" s="2">
        <v>0</v>
      </c>
      <c r="E35" s="2">
        <v>1</v>
      </c>
      <c r="F35" s="2">
        <v>3</v>
      </c>
      <c r="G35" s="2">
        <f t="shared" si="0"/>
        <v>0</v>
      </c>
      <c r="H35" s="2">
        <f t="shared" si="2"/>
        <v>0</v>
      </c>
      <c r="I35" s="2">
        <f t="shared" si="3"/>
        <v>1</v>
      </c>
      <c r="J35" s="2">
        <f t="shared" si="4"/>
        <v>0</v>
      </c>
      <c r="K35" s="2">
        <f t="shared" si="1"/>
        <v>1</v>
      </c>
      <c r="L35" s="2">
        <v>3</v>
      </c>
      <c r="M35" s="2">
        <v>3</v>
      </c>
      <c r="N35" s="2">
        <v>3</v>
      </c>
      <c r="O35" s="2">
        <f t="shared" si="5"/>
        <v>1</v>
      </c>
      <c r="P35" s="2">
        <f t="shared" si="6"/>
        <v>1</v>
      </c>
    </row>
    <row r="36" spans="1:16" ht="12.75">
      <c r="A36" s="2" t="s">
        <v>224</v>
      </c>
      <c r="B36" s="2">
        <v>1</v>
      </c>
      <c r="C36" s="2">
        <v>0</v>
      </c>
      <c r="D36" s="2">
        <v>0</v>
      </c>
      <c r="E36" s="2">
        <v>0</v>
      </c>
      <c r="F36" s="2">
        <v>1</v>
      </c>
      <c r="G36" s="2">
        <f t="shared" si="0"/>
        <v>1</v>
      </c>
      <c r="H36" s="2">
        <f t="shared" si="2"/>
        <v>0</v>
      </c>
      <c r="I36" s="2">
        <f t="shared" si="3"/>
        <v>0</v>
      </c>
      <c r="J36" s="2">
        <f t="shared" si="4"/>
        <v>0</v>
      </c>
      <c r="K36" s="2">
        <f t="shared" si="1"/>
        <v>1</v>
      </c>
      <c r="L36" s="2">
        <v>4</v>
      </c>
      <c r="M36" s="2">
        <v>4</v>
      </c>
      <c r="N36" s="2">
        <v>1</v>
      </c>
      <c r="O36" s="2">
        <f t="shared" si="5"/>
        <v>1</v>
      </c>
      <c r="P36" s="2">
        <f t="shared" si="6"/>
        <v>0.25</v>
      </c>
    </row>
    <row r="37" spans="1:16" ht="12.75">
      <c r="A37" s="2" t="s">
        <v>225</v>
      </c>
      <c r="B37" s="2">
        <v>0</v>
      </c>
      <c r="C37" s="2">
        <v>0</v>
      </c>
      <c r="D37" s="2">
        <v>1</v>
      </c>
      <c r="E37" s="2">
        <v>0</v>
      </c>
      <c r="F37" s="2">
        <v>4</v>
      </c>
      <c r="G37" s="2">
        <f t="shared" si="0"/>
        <v>0</v>
      </c>
      <c r="H37" s="2">
        <f t="shared" si="2"/>
        <v>0</v>
      </c>
      <c r="I37" s="2">
        <f t="shared" si="3"/>
        <v>0</v>
      </c>
      <c r="J37" s="2">
        <f t="shared" si="4"/>
        <v>1</v>
      </c>
      <c r="K37" s="2">
        <f t="shared" si="1"/>
        <v>1</v>
      </c>
      <c r="L37" s="2">
        <v>4</v>
      </c>
      <c r="M37" s="2">
        <v>2</v>
      </c>
      <c r="N37" s="2">
        <v>2</v>
      </c>
      <c r="O37" s="2">
        <f t="shared" si="5"/>
        <v>0.5</v>
      </c>
      <c r="P37" s="2">
        <f t="shared" si="6"/>
        <v>0.5</v>
      </c>
    </row>
    <row r="38" spans="2:16" ht="12.75">
      <c r="B38" s="2">
        <f>SUM(B2:B37)</f>
        <v>8</v>
      </c>
      <c r="C38" s="2">
        <f aca="true" t="shared" si="7" ref="C38:P38">SUM(C2:C37)</f>
        <v>4</v>
      </c>
      <c r="D38" s="2">
        <f t="shared" si="7"/>
        <v>10</v>
      </c>
      <c r="E38" s="2">
        <f t="shared" si="7"/>
        <v>14</v>
      </c>
      <c r="G38" s="2">
        <f t="shared" si="7"/>
        <v>12</v>
      </c>
      <c r="H38" s="2">
        <f t="shared" si="7"/>
        <v>7</v>
      </c>
      <c r="I38" s="2">
        <f t="shared" si="7"/>
        <v>11</v>
      </c>
      <c r="J38" s="2">
        <f t="shared" si="7"/>
        <v>6</v>
      </c>
      <c r="K38" s="2">
        <f t="shared" si="7"/>
        <v>36</v>
      </c>
      <c r="L38" s="2">
        <f t="shared" si="7"/>
        <v>122</v>
      </c>
      <c r="M38" s="2">
        <f t="shared" si="7"/>
        <v>111</v>
      </c>
      <c r="N38" s="2">
        <f t="shared" si="7"/>
        <v>92</v>
      </c>
      <c r="O38" s="2">
        <f t="shared" si="7"/>
        <v>33.333333333333336</v>
      </c>
      <c r="P38" s="2">
        <f t="shared" si="7"/>
        <v>28.349999999999998</v>
      </c>
    </row>
    <row r="39" spans="1:16" ht="12.75">
      <c r="A39" s="4">
        <f>SUM(B39:E39)</f>
        <v>1</v>
      </c>
      <c r="B39" s="4">
        <f>B38/K38</f>
        <v>0.2222222222222222</v>
      </c>
      <c r="C39" s="4">
        <f>C38/K38</f>
        <v>0.1111111111111111</v>
      </c>
      <c r="D39" s="4">
        <f>D38/K38</f>
        <v>0.2777777777777778</v>
      </c>
      <c r="E39" s="4">
        <f>E38/K38</f>
        <v>0.3888888888888889</v>
      </c>
      <c r="F39" s="4"/>
      <c r="G39" s="4">
        <f>G38/K38</f>
        <v>0.3333333333333333</v>
      </c>
      <c r="H39" s="4">
        <f>H38/K38</f>
        <v>0.19444444444444445</v>
      </c>
      <c r="I39" s="4">
        <f>I38/K38</f>
        <v>0.3055555555555556</v>
      </c>
      <c r="J39" s="4">
        <f>J38/K38</f>
        <v>0.16666666666666666</v>
      </c>
      <c r="K39" s="4"/>
      <c r="L39" s="4"/>
      <c r="M39" s="4"/>
      <c r="N39" s="4"/>
      <c r="O39" s="4">
        <f>O38/K38</f>
        <v>0.925925925925926</v>
      </c>
      <c r="P39" s="4">
        <f>P38/K38</f>
        <v>0.7875</v>
      </c>
    </row>
    <row r="40" spans="1:16" ht="12.75">
      <c r="A40" s="4"/>
      <c r="B40" s="4">
        <f>B39+D39</f>
        <v>0.5</v>
      </c>
      <c r="C40" s="4">
        <f>C39+D39</f>
        <v>0.3888888888888889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ht="12.75">
      <c r="K41" s="4">
        <f>SUM(G39:J39)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1601-01-01T08:00:00Z</cp:lastPrinted>
  <dcterms:created xsi:type="dcterms:W3CDTF">2006-12-01T06:44:14Z</dcterms:created>
  <dcterms:modified xsi:type="dcterms:W3CDTF">2006-12-08T00:16:13Z</dcterms:modified>
  <cp:category/>
  <cp:version/>
  <cp:contentType/>
  <cp:contentStatus/>
  <cp:revision>1</cp:revision>
</cp:coreProperties>
</file>